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4" sheetId="4" r:id="rId1"/>
  </sheets>
  <definedNames>
    <definedName name="_xlnm.Print_Area" localSheetId="0">'прил 4'!$A$1:$M$42</definedName>
  </definedNames>
  <calcPr calcId="145621"/>
</workbook>
</file>

<file path=xl/calcChain.xml><?xml version="1.0" encoding="utf-8"?>
<calcChain xmlns="http://schemas.openxmlformats.org/spreadsheetml/2006/main">
  <c r="F25" i="4" l="1"/>
  <c r="I15" i="4"/>
  <c r="F23" i="4" l="1"/>
  <c r="G15" i="4" l="1"/>
  <c r="F15" i="4"/>
  <c r="G14" i="4"/>
  <c r="H14" i="4"/>
  <c r="I14" i="4"/>
  <c r="J14" i="4"/>
  <c r="K14" i="4"/>
  <c r="L14" i="4"/>
  <c r="F14" i="4"/>
  <c r="N24" i="4" l="1"/>
  <c r="N25" i="4"/>
  <c r="N26" i="4"/>
  <c r="N27" i="4"/>
  <c r="N19" i="4"/>
  <c r="N20" i="4"/>
  <c r="N21" i="4"/>
  <c r="N22" i="4"/>
  <c r="N29" i="4"/>
  <c r="N30" i="4"/>
  <c r="N31" i="4"/>
  <c r="N32" i="4"/>
  <c r="F18" i="4" l="1"/>
  <c r="H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K13" i="4"/>
  <c r="L28" i="4"/>
  <c r="K28" i="4"/>
  <c r="J28" i="4"/>
  <c r="I28" i="4"/>
  <c r="H28" i="4"/>
  <c r="G28" i="4"/>
  <c r="F28" i="4"/>
  <c r="L18" i="4"/>
  <c r="K18" i="4"/>
  <c r="J18" i="4"/>
  <c r="I18" i="4"/>
  <c r="H18" i="4"/>
  <c r="G18" i="4"/>
  <c r="F13" i="4" l="1"/>
  <c r="G13" i="4"/>
  <c r="I13" i="4"/>
  <c r="L13" i="4"/>
  <c r="J13" i="4"/>
  <c r="N14" i="4"/>
  <c r="N28" i="4"/>
  <c r="H13" i="4"/>
  <c r="N17" i="4"/>
  <c r="N16" i="4"/>
  <c r="N15" i="4"/>
  <c r="N18" i="4"/>
  <c r="H23" i="4"/>
  <c r="I23" i="4"/>
  <c r="J23" i="4"/>
  <c r="K23" i="4"/>
  <c r="L23" i="4"/>
  <c r="G23" i="4"/>
  <c r="N13" i="4" l="1"/>
  <c r="N23" i="4"/>
</calcChain>
</file>

<file path=xl/sharedStrings.xml><?xml version="1.0" encoding="utf-8"?>
<sst xmlns="http://schemas.openxmlformats.org/spreadsheetml/2006/main" count="65" uniqueCount="50">
  <si>
    <t>Отдел экономики Администрации города</t>
  </si>
  <si>
    <t>1.</t>
  </si>
  <si>
    <t>1.1.</t>
  </si>
  <si>
    <t>Развитие субъектов малого и среднего предпринимательства города Новошахтинска</t>
  </si>
  <si>
    <t>2.1.</t>
  </si>
  <si>
    <t>Статус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</si>
  <si>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</si>
  <si>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</si>
  <si>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</si>
  <si>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</si>
  <si>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</si>
  <si>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</si>
  <si>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</si>
  <si>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3.3.</t>
  </si>
  <si>
    <t>к муниципальной программе  города Новошахтинска «Развитие экономики»</t>
  </si>
  <si>
    <t>Муниципальная программа</t>
  </si>
  <si>
    <t>Развитие экономики</t>
  </si>
  <si>
    <t>Отдел потребительского рынка Администрации города</t>
  </si>
  <si>
    <t>Сектор перспективного развития Администрации города</t>
  </si>
  <si>
    <t xml:space="preserve">Защита прав потребителей в городе Новошахтинске </t>
  </si>
  <si>
    <t>областной бюджет*</t>
  </si>
  <si>
    <t>Создание благоприятных 
условий для привлечения инвестиций в город Новошахтинск</t>
  </si>
  <si>
    <t>1.а.</t>
  </si>
  <si>
    <t>1.б.</t>
  </si>
  <si>
    <t>1.в.</t>
  </si>
  <si>
    <t>1.г.</t>
  </si>
  <si>
    <t>3.3.а.</t>
  </si>
  <si>
    <t>3.3.б.</t>
  </si>
  <si>
    <t>3.3.в.</t>
  </si>
  <si>
    <t>3.3.г.</t>
  </si>
  <si>
    <t>2.1.а.</t>
  </si>
  <si>
    <t>2.1.б.</t>
  </si>
  <si>
    <t>2.1.в.</t>
  </si>
  <si>
    <t>2.1.г.</t>
  </si>
  <si>
    <t>№      п/п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</si>
  <si>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</si>
  <si>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</si>
  <si>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1.1.а.</t>
  </si>
  <si>
    <t>1.1.б.</t>
  </si>
  <si>
    <t>1.1.в.</t>
  </si>
  <si>
    <t>1.1.г.</t>
  </si>
  <si>
    <t xml:space="preserve">Расходы
бюджета города, федерального и областного бюджетов и внебюджетных источников на реализацию  программы
</t>
  </si>
  <si>
    <t>*на условиях софинансирования муниципальных программ ».</t>
  </si>
  <si>
    <t>«Приложение № 4</t>
  </si>
  <si>
    <t>Подпрограмма № 1</t>
  </si>
  <si>
    <t>Подпрограмма № 2</t>
  </si>
  <si>
    <t>Подпрограмма № 3</t>
  </si>
  <si>
    <t>1.8. Приложение № 4 к муниципальной программе города Новошахтинска «Развитие экономики» изложить в следующей редакции: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</si>
  <si>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</t>
  </si>
  <si>
    <t xml:space="preserve"> Ю.А. Лубенцов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</si>
</sst>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43" fontId="1" fillId="0" borderId="0" xfId="1" applyFont="1" applyBorder="1" applyAlignment="1">
      <alignment horizontal="center" vertical="top" wrapText="1"/>
    </xf>
    <xf numFmtId="43" fontId="4" fillId="0" borderId="0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65" fontId="1" fillId="0" borderId="1" xfId="1" applyNumberFormat="1" applyFont="1" applyBorder="1" applyAlignment="1" applyProtection="1">
      <alignment horizontal="center" vertical="top" wrapText="1"/>
      <protection locked="0"/>
    </xf>
    <xf numFmtId="165" fontId="2" fillId="0" borderId="1" xfId="1" applyNumberFormat="1" applyFont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Alignment="1" applyProtection="1">
      <alignment horizontal="center" vertical="top" wrapText="1"/>
    </xf>
    <xf numFmtId="165" fontId="1" fillId="0" borderId="1" xfId="1" applyNumberFormat="1" applyFont="1" applyBorder="1" applyAlignment="1" applyProtection="1">
      <alignment horizontal="center" vertical="top" wrapText="1"/>
    </xf>
    <xf numFmtId="165" fontId="1" fillId="2" borderId="1" xfId="1" applyNumberFormat="1" applyFont="1" applyFill="1" applyBorder="1" applyAlignment="1" applyProtection="1">
      <alignment horizontal="center" vertical="top" wrapText="1"/>
      <protection locked="0"/>
    </xf>
    <xf numFmtId="165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top" wrapText="1"/>
    </xf>
    <xf numFmtId="43" fontId="5" fillId="0" borderId="0" xfId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NumberFormat="1" applyFont="1" applyAlignment="1">
      <alignment horizontal="left"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topLeftCell="D10" zoomScale="60" workbookViewId="0">
      <selection activeCell="M36" sqref="M36"/>
    </sheetView>
  </sheetViews>
  <sheetFormatPr defaultColWidth="9.140625" defaultRowHeight="15" x14ac:dyDescent="0.25"/>
  <cols>
    <col min="1" max="1" width="7.85546875" style="5" customWidth="1"/>
    <col min="2" max="2" width="24.5703125" style="5" customWidth="1"/>
    <col min="3" max="3" width="37.5703125" style="5" customWidth="1"/>
    <col min="4" max="4" width="26" style="5" customWidth="1"/>
    <col min="5" max="5" width="39.5703125" style="5" customWidth="1"/>
    <col min="6" max="6" width="17.28515625" style="5" customWidth="1"/>
    <col min="7" max="7" width="18.140625" style="5" customWidth="1"/>
    <col min="8" max="8" width="17" style="5" customWidth="1"/>
    <col min="9" max="9" width="16.28515625" style="5" customWidth="1"/>
    <col min="10" max="10" width="17.5703125" style="5" customWidth="1"/>
    <col min="11" max="11" width="16.5703125" style="5" customWidth="1"/>
    <col min="12" max="12" width="18.85546875" style="5" customWidth="1"/>
    <col min="13" max="13" width="11.42578125" style="5" bestFit="1" customWidth="1"/>
    <col min="14" max="14" width="14.85546875" style="5" customWidth="1"/>
    <col min="15" max="16384" width="9.140625" style="5"/>
  </cols>
  <sheetData>
    <row r="1" spans="1:16" s="23" customFormat="1" ht="27" x14ac:dyDescent="0.3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4" customFormat="1" ht="27" x14ac:dyDescent="0.25"/>
    <row r="3" spans="1:16" s="24" customFormat="1" ht="27.75" customHeight="1" x14ac:dyDescent="0.25">
      <c r="H3" s="34" t="s">
        <v>43</v>
      </c>
      <c r="I3" s="34"/>
      <c r="J3" s="34"/>
      <c r="K3" s="34"/>
      <c r="L3" s="34"/>
    </row>
    <row r="4" spans="1:16" s="24" customFormat="1" ht="66" customHeight="1" x14ac:dyDescent="0.25">
      <c r="H4" s="34" t="s">
        <v>14</v>
      </c>
      <c r="I4" s="34"/>
      <c r="J4" s="34"/>
      <c r="K4" s="34"/>
      <c r="L4" s="34"/>
    </row>
    <row r="5" spans="1:16" s="24" customFormat="1" ht="15.75" customHeight="1" x14ac:dyDescent="0.25">
      <c r="I5" s="34"/>
      <c r="J5" s="34"/>
      <c r="K5" s="34"/>
      <c r="L5" s="34"/>
    </row>
    <row r="6" spans="1:16" s="24" customFormat="1" ht="15" customHeight="1" x14ac:dyDescent="0.25">
      <c r="B6" s="35" t="s">
        <v>41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6" s="24" customFormat="1" ht="27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6" s="24" customFormat="1" ht="13.5" customHeigh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6" s="24" customFormat="1" ht="21.75" customHeight="1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6" ht="90" customHeight="1" x14ac:dyDescent="0.25">
      <c r="A10" s="37" t="s">
        <v>34</v>
      </c>
      <c r="B10" s="41" t="s">
        <v>5</v>
      </c>
      <c r="C10" s="37" t="s">
        <v>35</v>
      </c>
      <c r="D10" s="41" t="s">
        <v>36</v>
      </c>
      <c r="E10" s="38" t="s">
        <v>12</v>
      </c>
      <c r="F10" s="37" t="s">
        <v>6</v>
      </c>
      <c r="G10" s="37"/>
      <c r="H10" s="37"/>
      <c r="I10" s="37"/>
      <c r="J10" s="37"/>
      <c r="K10" s="37"/>
      <c r="L10" s="37"/>
    </row>
    <row r="11" spans="1:16" x14ac:dyDescent="0.25">
      <c r="A11" s="37"/>
      <c r="B11" s="42"/>
      <c r="C11" s="37"/>
      <c r="D11" s="42"/>
      <c r="E11" s="38"/>
      <c r="F11" s="10">
        <v>2014</v>
      </c>
      <c r="G11" s="10">
        <v>2015</v>
      </c>
      <c r="H11" s="10">
        <v>2016</v>
      </c>
      <c r="I11" s="10">
        <v>2017</v>
      </c>
      <c r="J11" s="10">
        <v>2018</v>
      </c>
      <c r="K11" s="10">
        <v>2019</v>
      </c>
      <c r="L11" s="10">
        <v>2020</v>
      </c>
    </row>
    <row r="12" spans="1:16" x14ac:dyDescent="0.25">
      <c r="A12" s="10">
        <v>1</v>
      </c>
      <c r="B12" s="11">
        <v>2</v>
      </c>
      <c r="C12" s="12">
        <v>3</v>
      </c>
      <c r="D12" s="11">
        <v>4</v>
      </c>
      <c r="E12" s="13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6" ht="30" customHeight="1" x14ac:dyDescent="0.25">
      <c r="A13" s="14" t="s">
        <v>1</v>
      </c>
      <c r="B13" s="31" t="s">
        <v>15</v>
      </c>
      <c r="C13" s="31" t="s">
        <v>16</v>
      </c>
      <c r="D13" s="31" t="s">
        <v>0</v>
      </c>
      <c r="E13" s="14" t="s">
        <v>7</v>
      </c>
      <c r="F13" s="17">
        <f>SUM(F14:F17)</f>
        <v>186036.5</v>
      </c>
      <c r="G13" s="17">
        <f t="shared" ref="G13:L13" si="0">SUM(G14:G17)</f>
        <v>310827.8</v>
      </c>
      <c r="H13" s="17">
        <f t="shared" si="0"/>
        <v>310874.8</v>
      </c>
      <c r="I13" s="17">
        <f t="shared" si="0"/>
        <v>311658.2</v>
      </c>
      <c r="J13" s="17">
        <f t="shared" si="0"/>
        <v>311717.8</v>
      </c>
      <c r="K13" s="17">
        <f t="shared" si="0"/>
        <v>311781</v>
      </c>
      <c r="L13" s="17">
        <f t="shared" si="0"/>
        <v>311848</v>
      </c>
      <c r="M13" s="6"/>
      <c r="N13" s="6">
        <f>SUM(F13:L13)</f>
        <v>2054744.1</v>
      </c>
    </row>
    <row r="14" spans="1:16" x14ac:dyDescent="0.25">
      <c r="A14" s="14" t="s">
        <v>22</v>
      </c>
      <c r="B14" s="39"/>
      <c r="C14" s="39"/>
      <c r="D14" s="39"/>
      <c r="E14" s="14" t="s">
        <v>9</v>
      </c>
      <c r="F14" s="17">
        <f>F24+F19+F29</f>
        <v>0</v>
      </c>
      <c r="G14" s="17">
        <f t="shared" ref="G14:L14" si="1">G24+G19+G29</f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N14" s="6">
        <f t="shared" ref="N14:N32" si="2">SUM(F14:L14)</f>
        <v>0</v>
      </c>
    </row>
    <row r="15" spans="1:16" ht="16.5" customHeight="1" x14ac:dyDescent="0.25">
      <c r="A15" s="14" t="s">
        <v>23</v>
      </c>
      <c r="B15" s="39"/>
      <c r="C15" s="39"/>
      <c r="D15" s="39"/>
      <c r="E15" s="14" t="s">
        <v>10</v>
      </c>
      <c r="F15" s="17">
        <f>F25+F20+F30</f>
        <v>3800</v>
      </c>
      <c r="G15" s="17">
        <f>G25+G20+G30</f>
        <v>2331.4</v>
      </c>
      <c r="H15" s="17">
        <f t="shared" ref="F15:L17" si="3">H25+H20+H30</f>
        <v>2384.3000000000002</v>
      </c>
      <c r="I15" s="17">
        <f>I25+I20+I30</f>
        <v>2384.3000000000002</v>
      </c>
      <c r="J15" s="17">
        <f t="shared" si="3"/>
        <v>2384.3000000000002</v>
      </c>
      <c r="K15" s="17">
        <f t="shared" si="3"/>
        <v>2384.3000000000002</v>
      </c>
      <c r="L15" s="17">
        <f t="shared" si="3"/>
        <v>2384.3000000000002</v>
      </c>
      <c r="N15" s="6">
        <f t="shared" si="2"/>
        <v>18052.899999999998</v>
      </c>
    </row>
    <row r="16" spans="1:16" x14ac:dyDescent="0.25">
      <c r="A16" s="14" t="s">
        <v>24</v>
      </c>
      <c r="B16" s="39"/>
      <c r="C16" s="39"/>
      <c r="D16" s="39"/>
      <c r="E16" s="14" t="s">
        <v>8</v>
      </c>
      <c r="F16" s="17">
        <f t="shared" si="3"/>
        <v>236.5</v>
      </c>
      <c r="G16" s="17">
        <f t="shared" si="3"/>
        <v>406.2</v>
      </c>
      <c r="H16" s="17">
        <f t="shared" si="3"/>
        <v>400.3</v>
      </c>
      <c r="I16" s="17">
        <f t="shared" si="3"/>
        <v>1183.7</v>
      </c>
      <c r="J16" s="17">
        <f t="shared" si="3"/>
        <v>1243.3</v>
      </c>
      <c r="K16" s="17">
        <f t="shared" si="3"/>
        <v>1306.5</v>
      </c>
      <c r="L16" s="17">
        <f t="shared" si="3"/>
        <v>1373.5</v>
      </c>
      <c r="N16" s="6">
        <f t="shared" si="2"/>
        <v>6150</v>
      </c>
    </row>
    <row r="17" spans="1:14" x14ac:dyDescent="0.25">
      <c r="A17" s="14" t="s">
        <v>25</v>
      </c>
      <c r="B17" s="32"/>
      <c r="C17" s="32"/>
      <c r="D17" s="39"/>
      <c r="E17" s="14" t="s">
        <v>11</v>
      </c>
      <c r="F17" s="17">
        <f t="shared" si="3"/>
        <v>182000</v>
      </c>
      <c r="G17" s="17">
        <f t="shared" si="3"/>
        <v>308090.2</v>
      </c>
      <c r="H17" s="17">
        <f t="shared" si="3"/>
        <v>308090.2</v>
      </c>
      <c r="I17" s="17">
        <f t="shared" si="3"/>
        <v>308090.2</v>
      </c>
      <c r="J17" s="17">
        <f t="shared" si="3"/>
        <v>308090.2</v>
      </c>
      <c r="K17" s="17">
        <f t="shared" si="3"/>
        <v>308090.2</v>
      </c>
      <c r="L17" s="17">
        <f t="shared" si="3"/>
        <v>308090.2</v>
      </c>
      <c r="N17" s="6">
        <f t="shared" si="2"/>
        <v>2030541.2</v>
      </c>
    </row>
    <row r="18" spans="1:14" ht="18" customHeight="1" x14ac:dyDescent="0.25">
      <c r="A18" s="14" t="s">
        <v>2</v>
      </c>
      <c r="B18" s="31" t="s">
        <v>44</v>
      </c>
      <c r="C18" s="31" t="s">
        <v>21</v>
      </c>
      <c r="D18" s="31" t="s">
        <v>18</v>
      </c>
      <c r="E18" s="14" t="s">
        <v>7</v>
      </c>
      <c r="F18" s="18">
        <f>F19+F20+F21+F22</f>
        <v>3800</v>
      </c>
      <c r="G18" s="18">
        <f>G19+G20+G21+G22</f>
        <v>2220</v>
      </c>
      <c r="H18" s="18">
        <f t="shared" ref="H18:L18" si="4">H19+H20+H21+H22</f>
        <v>2220</v>
      </c>
      <c r="I18" s="18">
        <f t="shared" si="4"/>
        <v>2220</v>
      </c>
      <c r="J18" s="18">
        <f t="shared" si="4"/>
        <v>2220</v>
      </c>
      <c r="K18" s="18">
        <f t="shared" si="4"/>
        <v>2220</v>
      </c>
      <c r="L18" s="18">
        <f t="shared" si="4"/>
        <v>2220</v>
      </c>
      <c r="N18" s="6">
        <f t="shared" ref="N18:N22" si="5">SUM(F18:L18)</f>
        <v>17120</v>
      </c>
    </row>
    <row r="19" spans="1:14" ht="18" customHeight="1" x14ac:dyDescent="0.25">
      <c r="A19" s="14" t="s">
        <v>37</v>
      </c>
      <c r="B19" s="39"/>
      <c r="C19" s="39"/>
      <c r="D19" s="39"/>
      <c r="E19" s="14" t="s">
        <v>9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N19" s="6">
        <f t="shared" si="5"/>
        <v>0</v>
      </c>
    </row>
    <row r="20" spans="1:14" ht="18" customHeight="1" x14ac:dyDescent="0.25">
      <c r="A20" s="14" t="s">
        <v>38</v>
      </c>
      <c r="B20" s="39"/>
      <c r="C20" s="39"/>
      <c r="D20" s="39"/>
      <c r="E20" s="14" t="s">
        <v>20</v>
      </c>
      <c r="F20" s="15">
        <v>1800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N20" s="6">
        <f t="shared" si="5"/>
        <v>1800</v>
      </c>
    </row>
    <row r="21" spans="1:14" x14ac:dyDescent="0.25">
      <c r="A21" s="14" t="s">
        <v>39</v>
      </c>
      <c r="B21" s="39"/>
      <c r="C21" s="39"/>
      <c r="D21" s="39"/>
      <c r="E21" s="14" t="s">
        <v>8</v>
      </c>
      <c r="F21" s="15">
        <v>0</v>
      </c>
      <c r="G21" s="15">
        <v>150</v>
      </c>
      <c r="H21" s="15">
        <v>150</v>
      </c>
      <c r="I21" s="15">
        <v>150</v>
      </c>
      <c r="J21" s="15">
        <v>150</v>
      </c>
      <c r="K21" s="15">
        <v>150</v>
      </c>
      <c r="L21" s="15">
        <v>150</v>
      </c>
      <c r="N21" s="6">
        <f t="shared" si="5"/>
        <v>900</v>
      </c>
    </row>
    <row r="22" spans="1:14" x14ac:dyDescent="0.25">
      <c r="A22" s="14" t="s">
        <v>40</v>
      </c>
      <c r="B22" s="32"/>
      <c r="C22" s="32"/>
      <c r="D22" s="32"/>
      <c r="E22" s="14" t="s">
        <v>11</v>
      </c>
      <c r="F22" s="15">
        <v>2000</v>
      </c>
      <c r="G22" s="15">
        <v>2070</v>
      </c>
      <c r="H22" s="15">
        <v>2070</v>
      </c>
      <c r="I22" s="15">
        <v>2070</v>
      </c>
      <c r="J22" s="15">
        <v>2070</v>
      </c>
      <c r="K22" s="15">
        <v>2070</v>
      </c>
      <c r="L22" s="15">
        <v>2070</v>
      </c>
      <c r="N22" s="6">
        <f t="shared" si="5"/>
        <v>14420</v>
      </c>
    </row>
    <row r="23" spans="1:14" ht="18" customHeight="1" x14ac:dyDescent="0.25">
      <c r="A23" s="14" t="s">
        <v>4</v>
      </c>
      <c r="B23" s="31" t="s">
        <v>45</v>
      </c>
      <c r="C23" s="31" t="s">
        <v>3</v>
      </c>
      <c r="D23" s="31" t="s">
        <v>0</v>
      </c>
      <c r="E23" s="14" t="s">
        <v>7</v>
      </c>
      <c r="F23" s="18">
        <f>F24+F25+F26+F27</f>
        <v>182236.5</v>
      </c>
      <c r="G23" s="18">
        <f>G24+G25+G26+G27</f>
        <v>308607.8</v>
      </c>
      <c r="H23" s="18">
        <f t="shared" ref="H23:L23" si="6">H24+H25+H26+H27</f>
        <v>308654.8</v>
      </c>
      <c r="I23" s="18">
        <f t="shared" si="6"/>
        <v>309398.2</v>
      </c>
      <c r="J23" s="18">
        <f t="shared" si="6"/>
        <v>309457.8</v>
      </c>
      <c r="K23" s="18">
        <f t="shared" si="6"/>
        <v>309521</v>
      </c>
      <c r="L23" s="18">
        <f t="shared" si="6"/>
        <v>309588</v>
      </c>
      <c r="N23" s="6">
        <f>SUM(F23:L23)</f>
        <v>2037464.1</v>
      </c>
    </row>
    <row r="24" spans="1:14" ht="18" customHeight="1" x14ac:dyDescent="0.25">
      <c r="A24" s="14" t="s">
        <v>30</v>
      </c>
      <c r="B24" s="39"/>
      <c r="C24" s="39"/>
      <c r="D24" s="39"/>
      <c r="E24" s="14" t="s">
        <v>9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N24" s="6">
        <f t="shared" si="2"/>
        <v>0</v>
      </c>
    </row>
    <row r="25" spans="1:14" ht="18" customHeight="1" x14ac:dyDescent="0.25">
      <c r="A25" s="14" t="s">
        <v>31</v>
      </c>
      <c r="B25" s="39"/>
      <c r="C25" s="39"/>
      <c r="D25" s="39"/>
      <c r="E25" s="14" t="s">
        <v>10</v>
      </c>
      <c r="F25" s="15">
        <f>2152.2-152.2</f>
        <v>1999.9999999999998</v>
      </c>
      <c r="G25" s="16">
        <v>2331.4</v>
      </c>
      <c r="H25" s="16">
        <v>2384.3000000000002</v>
      </c>
      <c r="I25" s="19">
        <v>2384.3000000000002</v>
      </c>
      <c r="J25" s="19">
        <v>2384.3000000000002</v>
      </c>
      <c r="K25" s="19">
        <v>2384.3000000000002</v>
      </c>
      <c r="L25" s="19">
        <v>2384.3000000000002</v>
      </c>
      <c r="N25" s="6">
        <f t="shared" si="2"/>
        <v>16252.899999999998</v>
      </c>
    </row>
    <row r="26" spans="1:14" x14ac:dyDescent="0.25">
      <c r="A26" s="14" t="s">
        <v>32</v>
      </c>
      <c r="B26" s="39"/>
      <c r="C26" s="39"/>
      <c r="D26" s="39"/>
      <c r="E26" s="14" t="s">
        <v>8</v>
      </c>
      <c r="F26" s="15">
        <v>236.5</v>
      </c>
      <c r="G26" s="16">
        <v>256.2</v>
      </c>
      <c r="H26" s="16">
        <v>250.3</v>
      </c>
      <c r="I26" s="20">
        <v>993.7</v>
      </c>
      <c r="J26" s="20">
        <v>1053.3</v>
      </c>
      <c r="K26" s="20">
        <v>1116.5</v>
      </c>
      <c r="L26" s="20">
        <v>1183.5</v>
      </c>
      <c r="N26" s="6">
        <f t="shared" si="2"/>
        <v>5090</v>
      </c>
    </row>
    <row r="27" spans="1:14" x14ac:dyDescent="0.25">
      <c r="A27" s="14" t="s">
        <v>33</v>
      </c>
      <c r="B27" s="32"/>
      <c r="C27" s="32"/>
      <c r="D27" s="32"/>
      <c r="E27" s="14" t="s">
        <v>11</v>
      </c>
      <c r="F27" s="15">
        <v>180000</v>
      </c>
      <c r="G27" s="15">
        <v>306020.2</v>
      </c>
      <c r="H27" s="15">
        <v>306020.2</v>
      </c>
      <c r="I27" s="15">
        <v>306020.2</v>
      </c>
      <c r="J27" s="15">
        <v>306020.2</v>
      </c>
      <c r="K27" s="15">
        <v>306020.2</v>
      </c>
      <c r="L27" s="15">
        <v>306020.2</v>
      </c>
      <c r="N27" s="6">
        <f t="shared" si="2"/>
        <v>2016121.2</v>
      </c>
    </row>
    <row r="28" spans="1:14" ht="18" customHeight="1" x14ac:dyDescent="0.25">
      <c r="A28" s="14" t="s">
        <v>13</v>
      </c>
      <c r="B28" s="31" t="s">
        <v>46</v>
      </c>
      <c r="C28" s="31" t="s">
        <v>19</v>
      </c>
      <c r="D28" s="31" t="s">
        <v>17</v>
      </c>
      <c r="E28" s="14" t="s">
        <v>7</v>
      </c>
      <c r="F28" s="18">
        <f>F29+F30+F31+F32</f>
        <v>0</v>
      </c>
      <c r="G28" s="18">
        <f>G29+G30+G31+G32</f>
        <v>0</v>
      </c>
      <c r="H28" s="18">
        <f t="shared" ref="H28:L28" si="7">H29+H30+H31+H32</f>
        <v>0</v>
      </c>
      <c r="I28" s="18">
        <f t="shared" si="7"/>
        <v>40</v>
      </c>
      <c r="J28" s="18">
        <f t="shared" si="7"/>
        <v>40</v>
      </c>
      <c r="K28" s="18">
        <f t="shared" si="7"/>
        <v>40</v>
      </c>
      <c r="L28" s="18">
        <f t="shared" si="7"/>
        <v>40</v>
      </c>
      <c r="N28" s="6">
        <f t="shared" si="2"/>
        <v>160</v>
      </c>
    </row>
    <row r="29" spans="1:14" ht="18" customHeight="1" x14ac:dyDescent="0.25">
      <c r="A29" s="14" t="s">
        <v>26</v>
      </c>
      <c r="B29" s="39"/>
      <c r="C29" s="39"/>
      <c r="D29" s="39"/>
      <c r="E29" s="14" t="s">
        <v>9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N29" s="6">
        <f t="shared" si="2"/>
        <v>0</v>
      </c>
    </row>
    <row r="30" spans="1:14" ht="18" customHeight="1" x14ac:dyDescent="0.25">
      <c r="A30" s="14" t="s">
        <v>27</v>
      </c>
      <c r="B30" s="39"/>
      <c r="C30" s="39"/>
      <c r="D30" s="39"/>
      <c r="E30" s="14" t="s">
        <v>10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N30" s="6">
        <f t="shared" si="2"/>
        <v>0</v>
      </c>
    </row>
    <row r="31" spans="1:14" x14ac:dyDescent="0.25">
      <c r="A31" s="14" t="s">
        <v>28</v>
      </c>
      <c r="B31" s="39"/>
      <c r="C31" s="39"/>
      <c r="D31" s="39"/>
      <c r="E31" s="14" t="s">
        <v>8</v>
      </c>
      <c r="F31" s="15">
        <v>0</v>
      </c>
      <c r="G31" s="15">
        <v>0</v>
      </c>
      <c r="H31" s="15">
        <v>0</v>
      </c>
      <c r="I31" s="15">
        <v>40</v>
      </c>
      <c r="J31" s="15">
        <v>40</v>
      </c>
      <c r="K31" s="15">
        <v>40</v>
      </c>
      <c r="L31" s="15">
        <v>40</v>
      </c>
      <c r="N31" s="6">
        <f t="shared" si="2"/>
        <v>160</v>
      </c>
    </row>
    <row r="32" spans="1:14" x14ac:dyDescent="0.25">
      <c r="A32" s="14" t="s">
        <v>29</v>
      </c>
      <c r="B32" s="32"/>
      <c r="C32" s="32"/>
      <c r="D32" s="32"/>
      <c r="E32" s="14" t="s">
        <v>11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N32" s="6">
        <f t="shared" si="2"/>
        <v>0</v>
      </c>
    </row>
    <row r="33" spans="1:15" ht="21" customHeight="1" x14ac:dyDescent="0.25">
      <c r="B33" s="3"/>
      <c r="C33" s="3"/>
      <c r="D33" s="3"/>
      <c r="E33" s="2"/>
      <c r="F33" s="7"/>
      <c r="G33" s="7"/>
      <c r="H33" s="7"/>
      <c r="I33" s="7"/>
      <c r="J33" s="7"/>
      <c r="K33" s="7"/>
      <c r="L33" s="7"/>
    </row>
    <row r="34" spans="1:15" s="21" customFormat="1" ht="20.25" x14ac:dyDescent="0.25">
      <c r="B34" s="33" t="s">
        <v>42</v>
      </c>
      <c r="C34" s="33"/>
      <c r="D34" s="33"/>
      <c r="E34" s="33"/>
      <c r="F34" s="22"/>
      <c r="G34" s="22"/>
      <c r="H34" s="22"/>
      <c r="I34" s="22"/>
      <c r="J34" s="22"/>
      <c r="K34" s="22"/>
      <c r="L34" s="22"/>
    </row>
    <row r="35" spans="1:15" ht="18.75" customHeight="1" x14ac:dyDescent="0.25">
      <c r="B35" s="9"/>
      <c r="C35" s="9"/>
      <c r="D35" s="9"/>
      <c r="E35" s="9"/>
      <c r="F35" s="8"/>
      <c r="G35" s="8"/>
      <c r="H35" s="8"/>
      <c r="I35" s="8"/>
      <c r="J35" s="8"/>
      <c r="K35" s="8"/>
      <c r="L35" s="8"/>
    </row>
    <row r="36" spans="1:15" s="23" customFormat="1" ht="24" customHeight="1" x14ac:dyDescent="0.35">
      <c r="A36" s="26"/>
      <c r="B36" s="45" t="s">
        <v>48</v>
      </c>
      <c r="C36" s="45"/>
      <c r="D36" s="45"/>
      <c r="E36" s="45"/>
      <c r="F36" s="27"/>
      <c r="G36" s="27"/>
      <c r="H36" s="27"/>
      <c r="I36" s="27"/>
      <c r="J36" s="27"/>
      <c r="K36" s="43" t="s">
        <v>49</v>
      </c>
      <c r="L36" s="43"/>
      <c r="M36" s="27"/>
      <c r="N36" s="27"/>
      <c r="O36" s="27"/>
    </row>
    <row r="37" spans="1:15" s="1" customFormat="1" x14ac:dyDescent="0.2">
      <c r="A37" s="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1" customFormat="1" ht="15" customHeight="1" x14ac:dyDescent="0.2">
      <c r="A38" s="4"/>
      <c r="B38" s="30"/>
      <c r="C38" s="30"/>
      <c r="D38" s="30"/>
      <c r="E38" s="30"/>
      <c r="K38" s="44"/>
      <c r="L38" s="44"/>
    </row>
    <row r="40" spans="1:15" ht="21.75" customHeight="1" x14ac:dyDescent="0.25">
      <c r="B40" s="28"/>
      <c r="C40" s="28"/>
      <c r="D40" s="28"/>
      <c r="E40" s="28"/>
      <c r="K40" s="29"/>
      <c r="L40" s="29"/>
    </row>
    <row r="41" spans="1:15" x14ac:dyDescent="0.25">
      <c r="B41" s="28"/>
      <c r="C41" s="28"/>
    </row>
    <row r="42" spans="1:15" ht="15" customHeight="1" x14ac:dyDescent="0.25">
      <c r="B42" s="28"/>
      <c r="C42" s="28"/>
      <c r="D42" s="28"/>
      <c r="E42" s="28"/>
      <c r="K42" s="29"/>
      <c r="L42" s="29"/>
    </row>
  </sheetData>
  <mergeCells count="33">
    <mergeCell ref="K36:L36"/>
    <mergeCell ref="K42:L42"/>
    <mergeCell ref="B40:E40"/>
    <mergeCell ref="B42:E42"/>
    <mergeCell ref="B38:E38"/>
    <mergeCell ref="K38:L38"/>
    <mergeCell ref="K40:L40"/>
    <mergeCell ref="B41:C41"/>
    <mergeCell ref="B36:E36"/>
    <mergeCell ref="A1:P1"/>
    <mergeCell ref="A10:A11"/>
    <mergeCell ref="B23:B27"/>
    <mergeCell ref="D23:D27"/>
    <mergeCell ref="B13:B17"/>
    <mergeCell ref="B18:B22"/>
    <mergeCell ref="C18:C22"/>
    <mergeCell ref="D18:D22"/>
    <mergeCell ref="B10:B11"/>
    <mergeCell ref="D10:D11"/>
    <mergeCell ref="H3:L3"/>
    <mergeCell ref="H4:L4"/>
    <mergeCell ref="B34:E34"/>
    <mergeCell ref="I5:L5"/>
    <mergeCell ref="B6:L9"/>
    <mergeCell ref="F10:L10"/>
    <mergeCell ref="E10:E11"/>
    <mergeCell ref="C10:C11"/>
    <mergeCell ref="D28:D32"/>
    <mergeCell ref="B28:B32"/>
    <mergeCell ref="C28:C32"/>
    <mergeCell ref="C23:C27"/>
    <mergeCell ref="D13:D17"/>
    <mergeCell ref="C13:C17"/>
  </mergeCells>
  <pageMargins left="0.9055118110236221" right="0.70866141732283472" top="0.74803149606299213" bottom="0.74803149606299213" header="0.31496062992125984" footer="0.31496062992125984"/>
  <pageSetup paperSize="9" scale="47" fitToHeight="0" orientation="landscape" r:id="rId1"/>
  <headerFooter>
    <oddFooter>&amp;LУД г. Новошахтинск № 857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2014-07-09T06:49:54Z</dcterms:modified>
</cp:coreProperties>
</file>