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1015" windowHeight="8445"/>
  </bookViews>
  <sheets>
    <sheet name="1 квартал область" sheetId="1" r:id="rId1"/>
  </sheets>
  <definedNames>
    <definedName name="_xlnm.Print_Titles" localSheetId="0">'1 квартал область'!$6:$9</definedName>
    <definedName name="_xlnm.Print_Area" localSheetId="0">'1 квартал область'!$A$1:$X$34</definedName>
  </definedNames>
  <calcPr calcId="145621" refMode="R1C1"/>
</workbook>
</file>

<file path=xl/calcChain.xml><?xml version="1.0" encoding="utf-8"?>
<calcChain xmlns="http://schemas.openxmlformats.org/spreadsheetml/2006/main">
  <c r="R32" i="1" l="1"/>
  <c r="Q32" i="1"/>
  <c r="P32" i="1"/>
  <c r="O32" i="1"/>
  <c r="M32" i="1"/>
  <c r="L32" i="1"/>
  <c r="K32" i="1"/>
  <c r="J32" i="1"/>
  <c r="H32" i="1"/>
  <c r="G32" i="1"/>
  <c r="F32" i="1"/>
  <c r="E32" i="1"/>
  <c r="D32" i="1" s="1"/>
  <c r="N31" i="1"/>
  <c r="I31" i="1"/>
  <c r="D31" i="1"/>
  <c r="W30" i="1"/>
  <c r="V30" i="1"/>
  <c r="U30" i="1"/>
  <c r="T30" i="1"/>
  <c r="N30" i="1"/>
  <c r="I30" i="1"/>
  <c r="D30" i="1"/>
  <c r="W29" i="1"/>
  <c r="V29" i="1"/>
  <c r="U29" i="1"/>
  <c r="T29" i="1"/>
  <c r="N29" i="1"/>
  <c r="I29" i="1"/>
  <c r="D29" i="1"/>
  <c r="W28" i="1"/>
  <c r="V28" i="1"/>
  <c r="U28" i="1"/>
  <c r="T28" i="1"/>
  <c r="N28" i="1"/>
  <c r="I28" i="1"/>
  <c r="D28" i="1"/>
  <c r="W27" i="1"/>
  <c r="V27" i="1"/>
  <c r="U27" i="1"/>
  <c r="T27" i="1"/>
  <c r="N27" i="1"/>
  <c r="I27" i="1"/>
  <c r="D27" i="1"/>
  <c r="W26" i="1"/>
  <c r="V26" i="1"/>
  <c r="U26" i="1"/>
  <c r="T26" i="1"/>
  <c r="N26" i="1"/>
  <c r="I26" i="1"/>
  <c r="D26" i="1"/>
  <c r="W25" i="1"/>
  <c r="V25" i="1"/>
  <c r="U25" i="1"/>
  <c r="T25" i="1"/>
  <c r="N25" i="1"/>
  <c r="I25" i="1"/>
  <c r="D25" i="1"/>
  <c r="W24" i="1"/>
  <c r="V24" i="1"/>
  <c r="U24" i="1"/>
  <c r="T24" i="1"/>
  <c r="N24" i="1"/>
  <c r="I24" i="1"/>
  <c r="D24" i="1"/>
  <c r="W23" i="1"/>
  <c r="V23" i="1"/>
  <c r="U23" i="1"/>
  <c r="T23" i="1"/>
  <c r="N23" i="1"/>
  <c r="I23" i="1"/>
  <c r="D23" i="1"/>
  <c r="W22" i="1"/>
  <c r="V22" i="1"/>
  <c r="U22" i="1"/>
  <c r="T22" i="1"/>
  <c r="N22" i="1"/>
  <c r="I22" i="1"/>
  <c r="D22" i="1"/>
  <c r="W21" i="1"/>
  <c r="V21" i="1"/>
  <c r="U21" i="1"/>
  <c r="T21" i="1"/>
  <c r="N21" i="1"/>
  <c r="I21" i="1"/>
  <c r="D21" i="1"/>
  <c r="W20" i="1"/>
  <c r="V20" i="1"/>
  <c r="U20" i="1"/>
  <c r="T20" i="1"/>
  <c r="N20" i="1"/>
  <c r="I20" i="1"/>
  <c r="D20" i="1"/>
  <c r="W19" i="1"/>
  <c r="V19" i="1"/>
  <c r="U19" i="1"/>
  <c r="T19" i="1"/>
  <c r="N19" i="1"/>
  <c r="I19" i="1"/>
  <c r="D19" i="1"/>
  <c r="W18" i="1"/>
  <c r="V18" i="1"/>
  <c r="U18" i="1"/>
  <c r="T18" i="1"/>
  <c r="N18" i="1"/>
  <c r="I18" i="1"/>
  <c r="D18" i="1"/>
  <c r="W17" i="1"/>
  <c r="V17" i="1"/>
  <c r="U17" i="1"/>
  <c r="T17" i="1"/>
  <c r="N17" i="1"/>
  <c r="I17" i="1"/>
  <c r="D17" i="1"/>
  <c r="W16" i="1"/>
  <c r="V16" i="1"/>
  <c r="U16" i="1"/>
  <c r="T16" i="1"/>
  <c r="N16" i="1"/>
  <c r="I16" i="1"/>
  <c r="D16" i="1"/>
  <c r="Y15" i="1"/>
  <c r="W15" i="1"/>
  <c r="V15" i="1"/>
  <c r="U15" i="1"/>
  <c r="T15" i="1"/>
  <c r="N15" i="1"/>
  <c r="I15" i="1"/>
  <c r="D15" i="1"/>
  <c r="Y14" i="1"/>
  <c r="W14" i="1"/>
  <c r="V14" i="1"/>
  <c r="U14" i="1"/>
  <c r="T14" i="1"/>
  <c r="N14" i="1"/>
  <c r="I14" i="1"/>
  <c r="S14" i="1" s="1"/>
  <c r="D14" i="1"/>
  <c r="W13" i="1"/>
  <c r="V13" i="1"/>
  <c r="U13" i="1"/>
  <c r="T13" i="1"/>
  <c r="N13" i="1"/>
  <c r="I13" i="1"/>
  <c r="D13" i="1"/>
  <c r="W12" i="1"/>
  <c r="V12" i="1"/>
  <c r="U12" i="1"/>
  <c r="T12" i="1"/>
  <c r="N12" i="1"/>
  <c r="I12" i="1"/>
  <c r="S12" i="1" s="1"/>
  <c r="D12" i="1"/>
  <c r="W11" i="1"/>
  <c r="W32" i="1" s="1"/>
  <c r="V11" i="1"/>
  <c r="U11" i="1"/>
  <c r="U32" i="1" s="1"/>
  <c r="T11" i="1"/>
  <c r="T32" i="1" s="1"/>
  <c r="N11" i="1"/>
  <c r="N32" i="1" s="1"/>
  <c r="I11" i="1"/>
  <c r="D11" i="1"/>
  <c r="R10" i="1"/>
  <c r="Q10" i="1"/>
  <c r="P10" i="1"/>
  <c r="O10" i="1"/>
  <c r="S17" i="1" l="1"/>
  <c r="S19" i="1"/>
  <c r="S21" i="1"/>
  <c r="S23" i="1"/>
  <c r="S25" i="1"/>
  <c r="S27" i="1"/>
  <c r="S11" i="1"/>
  <c r="V32" i="1"/>
  <c r="S13" i="1"/>
  <c r="S15" i="1"/>
  <c r="S16" i="1"/>
  <c r="S18" i="1"/>
  <c r="S20" i="1"/>
  <c r="S22" i="1"/>
  <c r="S24" i="1"/>
  <c r="S26" i="1"/>
  <c r="S28" i="1"/>
  <c r="S32" i="1"/>
  <c r="I32" i="1"/>
  <c r="N10" i="1" s="1"/>
</calcChain>
</file>

<file path=xl/sharedStrings.xml><?xml version="1.0" encoding="utf-8"?>
<sst xmlns="http://schemas.openxmlformats.org/spreadsheetml/2006/main" count="88" uniqueCount="70">
  <si>
    <t xml:space="preserve">Отчет о реализации муниципальных программ за  I квартал 2018 году </t>
  </si>
  <si>
    <t>(на 01.04.2018 года)</t>
  </si>
  <si>
    <t>г.Новошахтинск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</si>
  <si>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</si>
  <si>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</si>
  <si>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</si>
  <si>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</si>
  <si>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 xml:space="preserve">Наименование мероприятия, на реализацию которого направлены федеральные средства, и планируемый срок их освоения </t>
  </si>
  <si>
    <t>Предусмотрено программой на весь период реализации</t>
  </si>
  <si>
    <t>Предусмотрено программой на 2018 год реализации</t>
  </si>
  <si>
    <t xml:space="preserve">Исполнено (кассовые расходы) </t>
  </si>
  <si>
    <t xml:space="preserve">% финансирования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</si>
  <si>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</si>
  <si>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</si>
  <si>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</si>
  <si>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</si>
  <si>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</si>
  <si>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</si>
  <si>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</si>
  <si>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 xml:space="preserve">Муниципальная программа города Новошахтинска "Развитие здравоохранения" </t>
  </si>
  <si>
    <t>Постановление Администрации города Новошахтинска от 15.10.2013 № 1321  "Об утверждении муниципальной программы города Новошахтинска "Развитие здравоохранения".                                                           Постановление Администрации города от 31.12.2014 № 1628 "О внесении изменений в постановление Администрации города от 15.10.2013 № 1321".                                                                                                                                                                                   Постановление Администрации города от 23.03.2018 № 249 "О внесении изменений в постановление Администрации города от 15.10.2013 № 1321".</t>
  </si>
  <si>
    <t xml:space="preserve">Муниципальная программа города Новошахтинска "Развитие муниципальной системы образования" </t>
  </si>
  <si>
    <t xml:space="preserve">Постановление Администрации города Новошахтинска от 15.10.2013 № 1314  "Об утверждении муниципальной программы города Новошахтинска "Развитие муниципальной системы образования".                                          Постановление Администрации города от 31.12.2014 № 1629 "О внесении изменений в постановление Администрации города от 15.10.2013 № 1314".                                     
Постановление Администрации города от 30.11.2017 № 1166 "О внесении изменений в постановление Администрации города от 15.10.2013 № 1314".                                                                                     Постановление Администрации города от 20.03.2018 № 225 "О внесении изменений в постановление Администрации города от 15.10.2013 № 1314".                                                            </t>
  </si>
  <si>
    <t xml:space="preserve">Планируемый срок освоения  федеральных средств в полном объеме по ОМ  "Осуществление выплат  единовременного пособия при всех формах устройства детей, лишенных родительского попечения в семью" - до конца 2018 года в связи с  тем, что  выплаты единовременного пособия носят заявительный характер </t>
  </si>
  <si>
    <t>Муниципальная программа города Новошахтинска "Молодёжь Несветая"</t>
  </si>
  <si>
    <t xml:space="preserve">Постановление Администрации города Новошахтинска от 15.10.2013 № 1316  "Об утверждении муниципальной программы города Новошахтинска "Молодёжь Несветая".                       Постановление Администрации города от 07.04.2014 № 419 "О внесении изменений в постановление Администрации города от 15.10.2013 № 1316".                                               Постановление Администрации города от 08.07.2016 № 622 "О внесении изменений в постановление Администрации города от 15.10.2013 № 1316".
Постановление Администрации города от 02.02.2018  № 69 "О внесении изменений в постановление Администрации города от 15.10.2013 № 1316".
</t>
  </si>
  <si>
    <t>Муниципальная программа города Новошахтинска "Социальная поддержка и социальное обслуживание жителей города"</t>
  </si>
  <si>
    <t>Постановление Администрации города Новошахтинска от 15.10.2013 № 1312  "Об утверждении муниципальной программы города Новошахтинска "Социальная поддержка и социальное обслуживание жителей города".                                               
Постановление Администрации города от 14.04.2016 № 303 "О внесении изменений в постановление Администрации города от 15.10.2013 №1312".                                       Постановление Администрации города от 24.06.2016 № 550 "О внесении изменений в постановление Администрации города от 15.10.2013 № 1312".
Постановление Администрации города от 29.12.2017 №  "О внесении изменений в постановление Администрации города от 15.10.2013 № 1312".</t>
  </si>
  <si>
    <t>Планируемый срок освоения  федеральных средств в полном объеме по ОМ  "Реализация прав граждан на социальную поддержку" и "Социальная поддержка семей, имеющих детей, поощрение многодетности" -  до конца 2018 года</t>
  </si>
  <si>
    <t>Муниципальная программа города Новошахтинска "Доступная среда для инвалидов и других маломобильных групп граждан, проживающих в городе Новошахтинске"</t>
  </si>
  <si>
    <r>
      <t xml:space="preserve">Постановление Администрации города Новошахтинска от 14.10.2013 № 1306  "Об утверждении муниципальной программы города Новошахтинска "Доступная среда для инвалидов и других маломобильных групп граждан, проживающих в городе Новошахтинске".                           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Постановление Администрации города от 31.03.2014 № 386 "О внесении изменений в постановление Администрации города от 14.10.2013 №1306".          </t>
    </r>
    <r>
      <rPr>
        <sz val="12"/>
        <color indexed="10"/>
        <rFont val="Times New Roman"/>
        <family val="1"/>
        <charset val="204"/>
      </rPr>
      <t xml:space="preserve">                                           </t>
    </r>
    <r>
      <rPr>
        <sz val="12"/>
        <color indexed="8"/>
        <rFont val="Times New Roman"/>
        <family val="1"/>
        <charset val="204"/>
      </rPr>
      <t>Постановление Администрации города от 15.12.2017 № 1227 "О внесении изменений в постановление Администрации города от 14.10.2013 № 1306".                                                               Постановление Администрации города от 22.02.2018 № 148 "О внесении изменений в постановление Администрации города от 14.10.2013 № 1306".</t>
    </r>
  </si>
  <si>
    <t xml:space="preserve">Планируемый срок освоения  федеральных средств в полном объеме по ОМ  "Предоставление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средств" -  до конца 2018 года в связи с  тем, что  выплаты единовременного пособия носят заявительный характер </t>
  </si>
  <si>
    <t xml:space="preserve">Муниципальная программа города Новошахтинска "Развитие жилищного строительства и обеспечение доступным и комфортным жильём жителей" </t>
  </si>
  <si>
    <r>
      <t xml:space="preserve">Постановление Администрации города Новошахтинска от 15.10.2013 № 1325  "Об утверждении муниципальной программы города Новошахтинска "Развитие жилищного строительства и обеспечение доступным и комфортным жильём жителей".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Постановление Администрации города от 02.03.2018 № 167  "О внесении изменений в постановление Администрации города от 15.10.2013 № 1325".</t>
    </r>
  </si>
  <si>
    <t xml:space="preserve">Планируемый срок освоения  федеральных средств в полном объеме по ОМ  "Улучшение жилищных условий и исполнение государственных обязательств по обеспечению жилыми помещениями отдельных категорий граждан" -  до конца 2018 года </t>
  </si>
  <si>
    <t xml:space="preserve">Муниципальная программа города Новошахтинска "Обеспечение качественными жилищно-коммунальными услугами" </t>
  </si>
  <si>
    <t xml:space="preserve">Постановление Администрации города Новошахтинска от 15.10.2013 № 1322  "Об утверждении муниципальной программы города Новошахтинска "Обеспечение качественными жилищно-коммунальными услугами".  
Постановление Администрации города от 29.08.2014 № 1078 "О внесении изменений в постановление Администрации города от 15.10.2013 № 1322".                                        
Постановление Администрации города от 30.06.2016 № 593 "О внесении изменений в постановление Администрации города от 15.10.2013 № 1322".                                 Постановление Администрации города от 30.12.2016 № 1327 "О внесении изменений в постановление Администрации города от 15.10.2013 № 1322".                                                                                                              Постановление Администрации города от 22.02.2018 № 140 "О внесении изменений в постановление Администрации города от 15.10.2013 № 1322".                                               </t>
  </si>
  <si>
    <t>Муниципальная программа города Новошахтинска "Обеспечение общественного порядка и противодействие преступности"</t>
  </si>
  <si>
    <r>
      <t xml:space="preserve">Постановление Администрации города Новошахтинска от 15.10.2013 № 1315  "Об утверждении муниципальной программы города Новошахтинска "Обеспечение общественного порядка и противодействие преступности". </t>
    </r>
    <r>
      <rPr>
        <sz val="12"/>
        <color indexed="10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    Постановление Администрации города от 11.06.2014 № 744 "О внесении изменений в постановление Администрации города от 15.10.2013 № 1315".   </t>
    </r>
    <r>
      <rPr>
        <sz val="12"/>
        <rFont val="Times New Roman"/>
        <family val="1"/>
        <charset val="204"/>
      </rPr>
      <t xml:space="preserve">
Постановление Администрации города от 30.12.2016 № 1323 "О внесении изменений в постановление Администрации города от 15.10.2013 № 1315".                                                      Постановление Администрации города от 02.02.2018 № 70 "О внесении изменений в постановление Администрации города от 15.10.2013 № 1315".
</t>
    </r>
  </si>
  <si>
    <t>Муниципальная программа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</si>
  <si>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r>
      <t xml:space="preserve">Постановление Администрации города Новошахтинска от 15.10.2013  № 1319  "Об утверждении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объектах".      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Постановление Администрации города от 31.03.2014 № 391 "О внесении изменений в постановление Администрации города от 15.10.2013 № 1319".          </t>
    </r>
    <r>
      <rPr>
        <sz val="12"/>
        <color indexed="10"/>
        <rFont val="Times New Roman"/>
        <family val="1"/>
        <charset val="204"/>
      </rPr>
      <t xml:space="preserve">            </t>
    </r>
    <r>
      <rPr>
        <sz val="12"/>
        <rFont val="Times New Roman"/>
        <family val="1"/>
        <charset val="204"/>
      </rPr>
      <t xml:space="preserve">                      Постановление Администрации города от 19.02.2016 № 105 "О внесении изменений в постановление Администрации города от 15.10.2013 № 1319".                                        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Постановление Администрации города от 31.10.2016 № 1053 "О внесении изменений в постановление Администрации города от 15.10.2013 № 1319".
Постановление Администрации города от 26.10.2017 № 1050 "О внесении изменений в постановление Администрации города от 15.10.2013 № 1319".                                        Постановление Администрации города от 09.02.2018 № 85 "О внесении изменений в постановление Администрации города от 15.10.2013 № 1319".
</t>
    </r>
  </si>
  <si>
    <t>Муниципальная программа города Новошахтинска "Спартакиада длиною в жизнь"</t>
  </si>
  <si>
    <r>
      <t xml:space="preserve">Постановление Администрации города Новошахтинска от 15.10.2013 № 1318 "Об утверждении муниципальной программы города Новошахтинска "Спартакиада длиною в жизнь".                          </t>
    </r>
    <r>
      <rPr>
        <sz val="12"/>
        <color indexed="8"/>
        <rFont val="Times New Roman"/>
        <family val="1"/>
        <charset val="204"/>
      </rPr>
      <t xml:space="preserve">    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                                                      Постановление Администрации города от 01.12.2015 № 1247 "О внесении изменений в постановление Администрации города от 15.10.2013 № 1318".
Постановление Администрации города от 01.07.2016 № 610 "О внесении изменений в постановление Администрации города от 15.10.2013 № 1318".                                     Постановление Администрации города Новошахтинска от 29.09.2016 № 920 "О внесении изменений в постановление Администрации города от 15.10.2013 № 1318".
Постановление Администрации города от 09.02.2018 № 79 "О внесении изменений в постановление Администрации города от 15.10.2013 № 1318".               </t>
    </r>
  </si>
  <si>
    <t>Муниципальная программа города Новошахтинска "Развитие  экономики"</t>
  </si>
  <si>
    <r>
      <t xml:space="preserve">Постановление Администрации города Новошахтинска от 11.10.2013 № 1305  "Об утверждении муниципальной программы города Новошахтинска "Развитие  экономики"                                </t>
    </r>
    <r>
      <rPr>
        <sz val="12"/>
        <color indexed="10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 xml:space="preserve">Постановление Администрации города Новошахтинска от 30.12.2016  № 1313  "О внесении изменений в постановление Администрации города от 11.10.2013 № 1305".                                            Постановление Администрации города Новошахтинска от 05.05.2017 № 406 "О внесении изменений в постановление Администрации города от 11.10.2013. №1305". Постановление Администрации города Новошахтинска от 22.06.2017 № 577 "О внесении изменений в постановление Администрации города от 11.10.2013. №1305". Постановление Администрации города Новошахтинска от 23.11.2017 № 1134 "О внесении изменений в постановление Администрации города от 11.10.2013. №1305".
Постановление Администрации города Новошахтинска от 16.02.2018 № 122 "О внесении изменений в постановление Администрации города от 11.10.2013. №1305".
Постановление Администрации города Новошахтинска от 16.03.2018 № 183 "О внесении изменений в постановление Администрации города от 11.10.2013. №1305".
</t>
    </r>
  </si>
  <si>
    <t>Муниципальная программа города Новошахтинска "Информационное общество"</t>
  </si>
  <si>
    <t>Постановление Администрации города Новошахтинска от 15.10.2013 № 1320  "Об утверждении муниципальной программы города Новошахтинска "Информационное общество".                              Постановление Администрации города от 19.05.2017 № 454 "О внесении изменений в постановление Администрации города от 15.10.2013 № 1320".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02.02.2018 № 54 "О внесении изменений в постановление Администрации города от 15.10.2013 № 1320".</t>
  </si>
  <si>
    <t>Муниципальная программа города Новошахтинска "Развитие транспортной системы"</t>
  </si>
  <si>
    <r>
      <t xml:space="preserve">Постановление Администрации города Новошахтинска от 15.10.2013 № 1323  "Об утверждении муниципальной программы города Новошахтинска "Развитие транспортной системы".               </t>
    </r>
    <r>
      <rPr>
        <sz val="12"/>
        <color indexed="8"/>
        <rFont val="Times New Roman"/>
        <family val="1"/>
        <charset val="204"/>
      </rPr>
      <t xml:space="preserve">
Постановление Администрации города Новошахтинска от 02.02.2017 № 68 "О внесении изменений в постановление Администрации города от 15.10.2013 № 1323".                                                                  Постановление Администрации города Новошахтинска от 02.02.2018 № 72 "О внесении изменений в постановление Администрации города от 15.10.2013 № 1323".
</t>
    </r>
  </si>
  <si>
    <t xml:space="preserve">
</t>
  </si>
  <si>
    <t>Муниципальная программа города Новошахтинска "Сохранение и развитие культуры и искусства"</t>
  </si>
  <si>
    <r>
      <t xml:space="preserve">Постановление Администрации города Новошахтинска от 15.10.2013 № 1317  "Об утверждении муниципальной программы города Новошахтинска"Сохранение и развитие культуры и искусства".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Постановление Администрации города от 09.07.2014 № 739 "О внесении изменений в постановление Администрации города от 15.10.2013 № 1317"                                         
Постановление Администрации города от 30.12.2016 № 1325 "О внесении изменений в постановление Администрации города от 15.10.2013 № 1317".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16.03.2018 № 179  "О внесении изменений в постановление Администрации города от 15.10.2013 № 1317".</t>
    </r>
  </si>
  <si>
    <t>Планируемый срок освоения  федеральных средств в полном объеме по ОМ  "Сохранение и развитие библиотечного дела" -  до конца 2018 года</t>
  </si>
  <si>
    <t>Муниципальная программа города Новошахтинска "Энергосбережение и повышение энергетической эффективности"</t>
  </si>
  <si>
    <r>
      <t xml:space="preserve">Постановление Администрации города Новошахтинска от 15.10.2013 № 1324  "Об утверждении муниципальной программы города Новошахтинска "Энергосбережение и повышение энергетической эффективности".                            </t>
    </r>
    <r>
      <rPr>
        <sz val="12"/>
        <color indexed="10"/>
        <rFont val="Times New Roman"/>
        <family val="1"/>
        <charset val="204"/>
      </rPr>
      <t xml:space="preserve">         </t>
    </r>
    <r>
      <rPr>
        <sz val="12"/>
        <rFont val="Times New Roman"/>
        <family val="1"/>
        <charset val="204"/>
      </rPr>
      <t xml:space="preserve">Постановление Администрации города от 16.02.20178 № 123 «О внесении изменений в постановление Администрации города от 15.10.2013 № 1324».                                           
</t>
    </r>
  </si>
  <si>
    <t>Муниципальная программа города Новошахтинска "Управление муниципальными финансами"</t>
  </si>
  <si>
    <r>
      <t xml:space="preserve">Постановление Администрации города Новошахтинска от 14.10.2013. №1307  "Об утверждении муниципальной программы города Новошахтинска "Управление муниципальными финансами".   </t>
    </r>
    <r>
      <rPr>
        <sz val="12"/>
        <color indexed="8"/>
        <rFont val="Times New Roman"/>
        <family val="1"/>
        <charset val="204"/>
      </rPr>
      <t xml:space="preserve"> Постановление Администрации города от 19.11.2015 № 1214 "О внесении изменений в постановление Администрации города от 14.10.2013 № 1307". 
Постановление Администрации города от 01.07.2016 № 601 "О внесении изменений в постановление Администрации города от 14.10.2013 № 1307"</t>
    </r>
    <r>
      <rPr>
        <sz val="12"/>
        <color indexed="10"/>
        <rFont val="Times New Roman"/>
        <family val="1"/>
        <charset val="204"/>
      </rPr>
      <t xml:space="preserve">.                                         </t>
    </r>
    <r>
      <rPr>
        <sz val="12"/>
        <rFont val="Times New Roman"/>
        <family val="1"/>
        <charset val="204"/>
      </rPr>
      <t xml:space="preserve">Постановление Администрации города от 28.12.2017 № 1281 "О внесении изменений в постановление Администрации города от 14.10.2013 № 1307".                                                                 </t>
    </r>
  </si>
  <si>
    <t>Муниципальная программа города Новошахтинска "Управление и распоряжение муниципальной собственностью и земельными ресурсами"</t>
  </si>
  <si>
    <r>
      <t xml:space="preserve">Постановление Администрации города от 31.10.2014 № 1360 "Об утверждении муниципальной программы города Новошахтинска "Управление и распоряжение муниципальной собственностью и земельными ресурсами".                      Постановление Администрации города от 27.11.2015 № 1242 "О внесении изменений в постановление Администрации города от 31.10.2014 № 1360".
Постановление Администрации города от 15.07.2016 № 672 "О внесении изменений в постановление Администрации города от 31.10.2014 № 1360".
</t>
    </r>
    <r>
      <rPr>
        <sz val="12"/>
        <color indexed="8"/>
        <rFont val="Times New Roman"/>
        <family val="1"/>
        <charset val="204"/>
      </rPr>
      <t xml:space="preserve">Постановление Администрации города от 29.12.2017 №  "О внесении изменений в постановление Администрации города от 31.10.2014 № 1360". 
</t>
    </r>
  </si>
  <si>
    <t>Муниципальная программа города Новошахтинска "Развитие муниципальной службы"</t>
  </si>
  <si>
    <r>
      <t xml:space="preserve">Постановление Администрации города от 31.10.2014 № 1359 "Об утверждении муниципальной программы города Новошахтинска "Развитие муниципальной службы".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Постановление Администрации города от 15.07.2016 № 663 "О внесении изменений в постановление Администрации города от 31.10.2014 № 1359".                                      Постановление Администрации города от 12.08.2016 № 752 "О внесении изменений в постановление Администрации города от 31.10.2014 № 1359".                                      Постановление Администрации города от 30.06.2017 № 617 "О внесении изменений в постановление Администрации города от 31.10.2014 № 1359".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30.03.2018 № 282 "О внесении изменений в постановление Администрации города от 31.10.2014 № 1359".</t>
    </r>
  </si>
  <si>
    <t>Планируемый срок освоения  федеральных средств в полном объеме по ОМ  "Финансовое обеспечение аппарата Администрации города" - до конца 2018 года</t>
  </si>
  <si>
    <t>Муниципальная программа города Новошахтинска "Содействие развитию и поддержка социально ориентированных некоммерческих организаций"</t>
  </si>
  <si>
    <t xml:space="preserve"> Постановление Администрации города от 29.09.2017 № 950 "Об утверждении муниципальной программы города Новошахтинска "Содействие развитию и поддержка социально ориентированных некоммерческих организаций".</t>
  </si>
  <si>
    <t>Муниципальная программа города Новошахтинска «Формирование законопослушного поведения участников дорожного движения»</t>
  </si>
  <si>
    <t>Постановление Администрации города от 30.11.2017 № 1171 «Об утверждении муниципальной программы города Новошахтинска «Формирование законопослушного поведения участников дорожного движения»</t>
  </si>
  <si>
    <t>Муниципальная программа города Новошахтинска «Формирование комфортной городской среды».</t>
  </si>
  <si>
    <t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                                          Постановление Администрации города от 30.03.2018 № 264 "О внесении изменений в постановление Администрации города от 30.11.2017 № 1170".</t>
  </si>
  <si>
    <t>Планируемый срок освоения  федеральных средств в полном объеме по ОМ "Благоустройство общественных территорий, а также мест массового отдыха населения" и "Благоустройство дворовых территорий многоквартирных домов" - до конца 2018 года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</si>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</sst>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justify" vertical="top" wrapText="1"/>
    </xf>
    <xf numFmtId="164" fontId="0" fillId="2" borderId="0" xfId="0" applyNumberFormat="1" applyFill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164" fontId="7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top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left" vertical="top" wrapText="1"/>
    </xf>
    <xf numFmtId="0" fontId="8" fillId="2" borderId="0" xfId="0" applyFont="1" applyFill="1"/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justify" vertical="top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view="pageBreakPreview" zoomScale="63" zoomScaleSheetLayoutView="63" workbookViewId="0">
      <pane xSplit="3" ySplit="9" topLeftCell="D10" activePane="bottomRight" state="frozen"/>
      <selection activeCell="M11" sqref="M11"/>
      <selection pane="topRight" activeCell="M11" sqref="M11"/>
      <selection pane="bottomLeft" activeCell="M11" sqref="M11"/>
      <selection pane="bottomRight" activeCell="H50" sqref="H50"/>
    </sheetView>
  </sheetViews>
  <sheetFormatPr defaultRowHeight="15.75" x14ac:dyDescent="0.25"/>
  <cols>
    <col min="1" max="1" width="5.42578125" style="1" customWidth="1"/>
    <col min="2" max="2" width="26" style="1" customWidth="1"/>
    <col min="3" max="3" width="50.42578125" style="1" customWidth="1"/>
    <col min="4" max="4" width="15" style="1" customWidth="1"/>
    <col min="5" max="6" width="14.5703125" style="1" customWidth="1"/>
    <col min="7" max="7" width="12.5703125" style="1" customWidth="1"/>
    <col min="8" max="8" width="12.42578125" style="1" customWidth="1"/>
    <col min="9" max="9" width="13.42578125" style="2" customWidth="1"/>
    <col min="10" max="10" width="12.42578125" style="2" customWidth="1"/>
    <col min="11" max="11" width="14" style="2" customWidth="1"/>
    <col min="12" max="12" width="12" style="2" customWidth="1"/>
    <col min="13" max="13" width="10.5703125" style="2" customWidth="1"/>
    <col min="14" max="14" width="13.42578125" style="1" customWidth="1"/>
    <col min="15" max="15" width="12.28515625" style="1" customWidth="1"/>
    <col min="16" max="16" width="13" style="1" customWidth="1"/>
    <col min="17" max="17" width="11.7109375" style="1" customWidth="1"/>
    <col min="18" max="18" width="10.85546875" style="1" customWidth="1"/>
    <col min="19" max="19" width="7.42578125" style="1" hidden="1" customWidth="1"/>
    <col min="20" max="20" width="7" style="1" hidden="1" customWidth="1"/>
    <col min="21" max="21" width="7.85546875" style="1" hidden="1" customWidth="1"/>
    <col min="22" max="22" width="7.28515625" style="1" hidden="1" customWidth="1"/>
    <col min="23" max="23" width="6.85546875" style="1" hidden="1" customWidth="1"/>
    <col min="24" max="24" width="29.28515625" style="1" customWidth="1"/>
    <col min="25" max="25" width="9.28515625" bestFit="1" customWidth="1"/>
  </cols>
  <sheetData>
    <row r="1" spans="1:25" ht="11.25" customHeight="1" x14ac:dyDescent="0.25"/>
    <row r="2" spans="1:25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5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25" x14ac:dyDescent="0.25">
      <c r="A4" s="31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6" spans="1:25" x14ac:dyDescent="0.25">
      <c r="A6" s="32" t="s">
        <v>3</v>
      </c>
      <c r="B6" s="32" t="s">
        <v>4</v>
      </c>
      <c r="C6" s="32" t="s">
        <v>5</v>
      </c>
      <c r="D6" s="33" t="s">
        <v>6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"/>
      <c r="T6" s="3"/>
      <c r="U6" s="3"/>
      <c r="V6" s="3"/>
      <c r="W6" s="3"/>
      <c r="X6" s="36" t="s">
        <v>7</v>
      </c>
    </row>
    <row r="7" spans="1:25" ht="15" customHeight="1" x14ac:dyDescent="0.25">
      <c r="A7" s="32"/>
      <c r="B7" s="32"/>
      <c r="C7" s="32"/>
      <c r="D7" s="34" t="s">
        <v>8</v>
      </c>
      <c r="E7" s="34"/>
      <c r="F7" s="34"/>
      <c r="G7" s="34"/>
      <c r="H7" s="34"/>
      <c r="I7" s="37" t="s">
        <v>9</v>
      </c>
      <c r="J7" s="37"/>
      <c r="K7" s="37"/>
      <c r="L7" s="37"/>
      <c r="M7" s="37"/>
      <c r="N7" s="34" t="s">
        <v>10</v>
      </c>
      <c r="O7" s="34"/>
      <c r="P7" s="34"/>
      <c r="Q7" s="34"/>
      <c r="R7" s="34"/>
      <c r="S7" s="34" t="s">
        <v>11</v>
      </c>
      <c r="T7" s="34"/>
      <c r="U7" s="34"/>
      <c r="V7" s="34"/>
      <c r="W7" s="34"/>
      <c r="X7" s="36"/>
    </row>
    <row r="8" spans="1:25" ht="15" customHeight="1" x14ac:dyDescent="0.25">
      <c r="A8" s="32"/>
      <c r="B8" s="32"/>
      <c r="C8" s="32"/>
      <c r="D8" s="34" t="s">
        <v>12</v>
      </c>
      <c r="E8" s="34" t="s">
        <v>13</v>
      </c>
      <c r="F8" s="34"/>
      <c r="G8" s="34"/>
      <c r="H8" s="34"/>
      <c r="I8" s="37" t="s">
        <v>12</v>
      </c>
      <c r="J8" s="37" t="s">
        <v>13</v>
      </c>
      <c r="K8" s="37"/>
      <c r="L8" s="37"/>
      <c r="M8" s="37"/>
      <c r="N8" s="34" t="s">
        <v>12</v>
      </c>
      <c r="O8" s="34" t="s">
        <v>13</v>
      </c>
      <c r="P8" s="34"/>
      <c r="Q8" s="34"/>
      <c r="R8" s="34"/>
      <c r="S8" s="34" t="s">
        <v>12</v>
      </c>
      <c r="T8" s="34" t="s">
        <v>13</v>
      </c>
      <c r="U8" s="34"/>
      <c r="V8" s="34"/>
      <c r="W8" s="34"/>
      <c r="X8" s="36"/>
    </row>
    <row r="9" spans="1:25" ht="78.75" x14ac:dyDescent="0.25">
      <c r="A9" s="32"/>
      <c r="B9" s="32"/>
      <c r="C9" s="32"/>
      <c r="D9" s="34"/>
      <c r="E9" s="4" t="s">
        <v>14</v>
      </c>
      <c r="F9" s="4" t="s">
        <v>15</v>
      </c>
      <c r="G9" s="4" t="s">
        <v>16</v>
      </c>
      <c r="H9" s="4" t="s">
        <v>17</v>
      </c>
      <c r="I9" s="37"/>
      <c r="J9" s="5" t="s">
        <v>14</v>
      </c>
      <c r="K9" s="5" t="s">
        <v>15</v>
      </c>
      <c r="L9" s="5" t="s">
        <v>16</v>
      </c>
      <c r="M9" s="5" t="s">
        <v>17</v>
      </c>
      <c r="N9" s="34"/>
      <c r="O9" s="4" t="s">
        <v>14</v>
      </c>
      <c r="P9" s="4" t="s">
        <v>15</v>
      </c>
      <c r="Q9" s="4" t="s">
        <v>16</v>
      </c>
      <c r="R9" s="4" t="s">
        <v>17</v>
      </c>
      <c r="S9" s="34"/>
      <c r="T9" s="4" t="s">
        <v>14</v>
      </c>
      <c r="U9" s="4" t="s">
        <v>15</v>
      </c>
      <c r="V9" s="4" t="s">
        <v>16</v>
      </c>
      <c r="W9" s="4" t="s">
        <v>17</v>
      </c>
      <c r="X9" s="36"/>
    </row>
    <row r="10" spans="1:25" x14ac:dyDescent="0.25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6">
        <f>N32/I32*100</f>
        <v>21.220325897381635</v>
      </c>
      <c r="O10" s="6">
        <f>O32/J32*100</f>
        <v>15.171229639304645</v>
      </c>
      <c r="P10" s="6">
        <f>P32/K32*100</f>
        <v>23.179415572961656</v>
      </c>
      <c r="Q10" s="6">
        <f>Q32/L32*100</f>
        <v>21.008514469776664</v>
      </c>
      <c r="R10" s="6">
        <f>R32/M32*100</f>
        <v>17.925520496303513</v>
      </c>
      <c r="S10" s="4"/>
      <c r="T10" s="4"/>
      <c r="U10" s="4"/>
      <c r="V10" s="4"/>
      <c r="W10" s="4"/>
      <c r="X10" s="3"/>
    </row>
    <row r="11" spans="1:25" s="12" customFormat="1" ht="168.75" customHeight="1" x14ac:dyDescent="0.25">
      <c r="A11" s="7">
        <v>1</v>
      </c>
      <c r="B11" s="8" t="s">
        <v>19</v>
      </c>
      <c r="C11" s="9" t="s">
        <v>20</v>
      </c>
      <c r="D11" s="10">
        <f>SUM(E11:H11)</f>
        <v>212944.6</v>
      </c>
      <c r="E11" s="10">
        <v>0</v>
      </c>
      <c r="F11" s="10">
        <v>149356.29999999999</v>
      </c>
      <c r="G11" s="10">
        <v>43685.599999999999</v>
      </c>
      <c r="H11" s="10">
        <v>19902.7</v>
      </c>
      <c r="I11" s="10">
        <f>SUM(J11:M11)</f>
        <v>23377.9</v>
      </c>
      <c r="J11" s="10">
        <v>0</v>
      </c>
      <c r="K11" s="10">
        <v>15512</v>
      </c>
      <c r="L11" s="10">
        <v>5346.2</v>
      </c>
      <c r="M11" s="10">
        <v>2519.6999999999998</v>
      </c>
      <c r="N11" s="10">
        <f>SUM(O11:R11)</f>
        <v>4457.3</v>
      </c>
      <c r="O11" s="10">
        <v>0</v>
      </c>
      <c r="P11" s="10">
        <v>3888</v>
      </c>
      <c r="Q11" s="10">
        <v>246.1</v>
      </c>
      <c r="R11" s="10">
        <v>323.2</v>
      </c>
      <c r="S11" s="11">
        <f t="shared" ref="S11:W28" si="0">N11/I11*100</f>
        <v>19.066297657189054</v>
      </c>
      <c r="T11" s="11" t="e">
        <f t="shared" si="0"/>
        <v>#DIV/0!</v>
      </c>
      <c r="U11" s="11">
        <f t="shared" si="0"/>
        <v>25.064466219700876</v>
      </c>
      <c r="V11" s="11">
        <f t="shared" si="0"/>
        <v>4.6032696120609033</v>
      </c>
      <c r="W11" s="11">
        <f t="shared" si="0"/>
        <v>12.826923840139701</v>
      </c>
      <c r="X11" s="3"/>
    </row>
    <row r="12" spans="1:25" s="12" customFormat="1" ht="224.25" customHeight="1" x14ac:dyDescent="0.25">
      <c r="A12" s="7">
        <v>2</v>
      </c>
      <c r="B12" s="8" t="s">
        <v>21</v>
      </c>
      <c r="C12" s="9" t="s">
        <v>22</v>
      </c>
      <c r="D12" s="10">
        <f t="shared" ref="D12:D25" si="1">SUM(E12:H12)</f>
        <v>6408882.6000000006</v>
      </c>
      <c r="E12" s="10">
        <v>89027.8</v>
      </c>
      <c r="F12" s="10">
        <v>3419414.7</v>
      </c>
      <c r="G12" s="10">
        <v>2542814.4</v>
      </c>
      <c r="H12" s="10">
        <v>357625.7</v>
      </c>
      <c r="I12" s="10">
        <f t="shared" ref="I12:I31" si="2">SUM(J12:M12)</f>
        <v>931079.6</v>
      </c>
      <c r="J12" s="10">
        <v>850.8</v>
      </c>
      <c r="K12" s="10">
        <v>472834.7</v>
      </c>
      <c r="L12" s="10">
        <v>401452.5</v>
      </c>
      <c r="M12" s="10">
        <v>55941.599999999999</v>
      </c>
      <c r="N12" s="10">
        <f t="shared" ref="N12:N31" si="3">SUM(O12:R12)</f>
        <v>228396.90000000002</v>
      </c>
      <c r="O12" s="10">
        <v>82.6</v>
      </c>
      <c r="P12" s="10">
        <v>125186.6</v>
      </c>
      <c r="Q12" s="10">
        <v>93397.7</v>
      </c>
      <c r="R12" s="10">
        <v>9730</v>
      </c>
      <c r="S12" s="11">
        <f t="shared" si="0"/>
        <v>24.530330167259599</v>
      </c>
      <c r="T12" s="11">
        <f t="shared" si="0"/>
        <v>9.7085096379877758</v>
      </c>
      <c r="U12" s="11">
        <f t="shared" si="0"/>
        <v>26.475764151827271</v>
      </c>
      <c r="V12" s="11">
        <f t="shared" si="0"/>
        <v>23.264944171477321</v>
      </c>
      <c r="W12" s="11">
        <f t="shared" si="0"/>
        <v>17.393138558782731</v>
      </c>
      <c r="X12" s="9" t="s">
        <v>23</v>
      </c>
    </row>
    <row r="13" spans="1:25" s="12" customFormat="1" ht="215.25" customHeight="1" x14ac:dyDescent="0.25">
      <c r="A13" s="7">
        <v>3</v>
      </c>
      <c r="B13" s="13" t="s">
        <v>24</v>
      </c>
      <c r="C13" s="9" t="s">
        <v>25</v>
      </c>
      <c r="D13" s="10">
        <f t="shared" si="1"/>
        <v>3839.9</v>
      </c>
      <c r="E13" s="10">
        <v>0</v>
      </c>
      <c r="F13" s="10">
        <v>2560.4</v>
      </c>
      <c r="G13" s="10">
        <v>1279.5</v>
      </c>
      <c r="H13" s="10">
        <v>0</v>
      </c>
      <c r="I13" s="10">
        <f t="shared" si="2"/>
        <v>519.59999999999991</v>
      </c>
      <c r="J13" s="10">
        <v>0</v>
      </c>
      <c r="K13" s="10">
        <v>334.4</v>
      </c>
      <c r="L13" s="10">
        <v>185.2</v>
      </c>
      <c r="M13" s="10">
        <v>0</v>
      </c>
      <c r="N13" s="10">
        <f t="shared" si="3"/>
        <v>0</v>
      </c>
      <c r="O13" s="10">
        <v>0</v>
      </c>
      <c r="P13" s="10">
        <v>0</v>
      </c>
      <c r="Q13" s="10">
        <v>0</v>
      </c>
      <c r="R13" s="10">
        <v>0</v>
      </c>
      <c r="S13" s="11">
        <f t="shared" si="0"/>
        <v>0</v>
      </c>
      <c r="T13" s="11" t="e">
        <f t="shared" si="0"/>
        <v>#DIV/0!</v>
      </c>
      <c r="U13" s="11">
        <f t="shared" si="0"/>
        <v>0</v>
      </c>
      <c r="V13" s="11">
        <f t="shared" si="0"/>
        <v>0</v>
      </c>
      <c r="W13" s="11" t="e">
        <f t="shared" si="0"/>
        <v>#DIV/0!</v>
      </c>
      <c r="X13" s="3"/>
    </row>
    <row r="14" spans="1:25" s="12" customFormat="1" ht="241.5" customHeight="1" x14ac:dyDescent="0.25">
      <c r="A14" s="7">
        <v>4</v>
      </c>
      <c r="B14" s="8" t="s">
        <v>26</v>
      </c>
      <c r="C14" s="9" t="s">
        <v>27</v>
      </c>
      <c r="D14" s="10">
        <f>SUM(E14:H14)</f>
        <v>4157718.48</v>
      </c>
      <c r="E14" s="10">
        <v>1283984.3999999999</v>
      </c>
      <c r="F14" s="10">
        <v>2718664.1</v>
      </c>
      <c r="G14" s="10">
        <v>75645.679999999993</v>
      </c>
      <c r="H14" s="10">
        <v>79424.3</v>
      </c>
      <c r="I14" s="10">
        <f t="shared" si="2"/>
        <v>593244.6</v>
      </c>
      <c r="J14" s="10">
        <v>189483.8</v>
      </c>
      <c r="K14" s="10">
        <v>376064.3</v>
      </c>
      <c r="L14" s="10">
        <v>13611.5</v>
      </c>
      <c r="M14" s="10">
        <v>14085</v>
      </c>
      <c r="N14" s="10">
        <f t="shared" si="3"/>
        <v>158216.70000000001</v>
      </c>
      <c r="O14" s="10">
        <v>40044.800000000003</v>
      </c>
      <c r="P14" s="10">
        <v>114956.9</v>
      </c>
      <c r="Q14" s="10">
        <v>876.2</v>
      </c>
      <c r="R14" s="10">
        <v>2338.8000000000002</v>
      </c>
      <c r="S14" s="11">
        <f t="shared" si="0"/>
        <v>26.669724427327278</v>
      </c>
      <c r="T14" s="11">
        <f t="shared" si="0"/>
        <v>21.133627254678238</v>
      </c>
      <c r="U14" s="11">
        <f t="shared" si="0"/>
        <v>30.568416092673512</v>
      </c>
      <c r="V14" s="11">
        <f t="shared" si="0"/>
        <v>6.4372038349924692</v>
      </c>
      <c r="W14" s="11">
        <f t="shared" si="0"/>
        <v>16.604898828541003</v>
      </c>
      <c r="X14" s="9" t="s">
        <v>28</v>
      </c>
      <c r="Y14" s="14" t="e">
        <f>#REF!-O14</f>
        <v>#REF!</v>
      </c>
    </row>
    <row r="15" spans="1:25" s="12" customFormat="1" ht="283.5" x14ac:dyDescent="0.25">
      <c r="A15" s="15">
        <v>5</v>
      </c>
      <c r="B15" s="13" t="s">
        <v>29</v>
      </c>
      <c r="C15" s="16" t="s">
        <v>30</v>
      </c>
      <c r="D15" s="10">
        <f t="shared" si="1"/>
        <v>12445.3</v>
      </c>
      <c r="E15" s="10">
        <v>9092.4</v>
      </c>
      <c r="F15" s="10">
        <v>2412.9</v>
      </c>
      <c r="G15" s="10">
        <v>940</v>
      </c>
      <c r="H15" s="10">
        <v>0</v>
      </c>
      <c r="I15" s="10">
        <f t="shared" si="2"/>
        <v>139.69999999999999</v>
      </c>
      <c r="J15" s="10">
        <v>39.700000000000003</v>
      </c>
      <c r="K15" s="10">
        <v>0</v>
      </c>
      <c r="L15" s="10">
        <v>100</v>
      </c>
      <c r="M15" s="10">
        <v>0</v>
      </c>
      <c r="N15" s="10">
        <f t="shared" si="3"/>
        <v>6.7</v>
      </c>
      <c r="O15" s="10">
        <v>6.7</v>
      </c>
      <c r="P15" s="10">
        <v>0</v>
      </c>
      <c r="Q15" s="10">
        <v>0</v>
      </c>
      <c r="R15" s="10">
        <v>0</v>
      </c>
      <c r="S15" s="11">
        <f t="shared" si="0"/>
        <v>4.795991410164639</v>
      </c>
      <c r="T15" s="11">
        <f t="shared" si="0"/>
        <v>16.876574307304786</v>
      </c>
      <c r="U15" s="11" t="e">
        <f t="shared" si="0"/>
        <v>#DIV/0!</v>
      </c>
      <c r="V15" s="11">
        <f t="shared" si="0"/>
        <v>0</v>
      </c>
      <c r="W15" s="11" t="e">
        <f t="shared" si="0"/>
        <v>#DIV/0!</v>
      </c>
      <c r="X15" s="9" t="s">
        <v>31</v>
      </c>
      <c r="Y15" s="14" t="e">
        <f>#REF!-O15</f>
        <v>#REF!</v>
      </c>
    </row>
    <row r="16" spans="1:25" s="12" customFormat="1" ht="192.75" customHeight="1" x14ac:dyDescent="0.25">
      <c r="A16" s="7">
        <v>6</v>
      </c>
      <c r="B16" s="8" t="s">
        <v>32</v>
      </c>
      <c r="C16" s="16" t="s">
        <v>33</v>
      </c>
      <c r="D16" s="10">
        <f>SUM(E16:H16)</f>
        <v>1978855.4999999998</v>
      </c>
      <c r="E16" s="10">
        <v>1097309.8999999999</v>
      </c>
      <c r="F16" s="10">
        <v>786580.7</v>
      </c>
      <c r="G16" s="10">
        <v>94964.9</v>
      </c>
      <c r="H16" s="10">
        <v>0</v>
      </c>
      <c r="I16" s="10">
        <f t="shared" si="2"/>
        <v>169335.4</v>
      </c>
      <c r="J16" s="10">
        <v>7158.6</v>
      </c>
      <c r="K16" s="10">
        <v>142019.5</v>
      </c>
      <c r="L16" s="10">
        <v>20157.3</v>
      </c>
      <c r="M16" s="10">
        <v>0</v>
      </c>
      <c r="N16" s="10">
        <f t="shared" si="3"/>
        <v>5606.2</v>
      </c>
      <c r="O16" s="10">
        <v>0</v>
      </c>
      <c r="P16" s="10">
        <v>4196.3999999999996</v>
      </c>
      <c r="Q16" s="10">
        <v>1409.8</v>
      </c>
      <c r="R16" s="10">
        <v>0</v>
      </c>
      <c r="S16" s="11">
        <f t="shared" si="0"/>
        <v>3.3107076252218968</v>
      </c>
      <c r="T16" s="11">
        <f t="shared" si="0"/>
        <v>0</v>
      </c>
      <c r="U16" s="11">
        <f t="shared" si="0"/>
        <v>2.9548055020613364</v>
      </c>
      <c r="V16" s="11">
        <f t="shared" si="0"/>
        <v>6.9939922509463068</v>
      </c>
      <c r="W16" s="11" t="e">
        <f t="shared" si="0"/>
        <v>#DIV/0!</v>
      </c>
      <c r="X16" s="9" t="s">
        <v>34</v>
      </c>
    </row>
    <row r="17" spans="1:24" s="12" customFormat="1" ht="287.25" customHeight="1" x14ac:dyDescent="0.25">
      <c r="A17" s="7">
        <v>7</v>
      </c>
      <c r="B17" s="17" t="s">
        <v>35</v>
      </c>
      <c r="C17" s="9" t="s">
        <v>36</v>
      </c>
      <c r="D17" s="10">
        <f t="shared" si="1"/>
        <v>632296.80000000005</v>
      </c>
      <c r="E17" s="10">
        <v>0</v>
      </c>
      <c r="F17" s="10">
        <v>255310.2</v>
      </c>
      <c r="G17" s="10">
        <v>350494.9</v>
      </c>
      <c r="H17" s="10">
        <v>26491.7</v>
      </c>
      <c r="I17" s="10">
        <f t="shared" si="2"/>
        <v>67298.899999999994</v>
      </c>
      <c r="J17" s="10">
        <v>0</v>
      </c>
      <c r="K17" s="10">
        <v>4547.8999999999996</v>
      </c>
      <c r="L17" s="10">
        <v>59298.2</v>
      </c>
      <c r="M17" s="10">
        <v>3452.8</v>
      </c>
      <c r="N17" s="10">
        <f t="shared" si="3"/>
        <v>11340.8</v>
      </c>
      <c r="O17" s="10">
        <v>0</v>
      </c>
      <c r="P17" s="10">
        <v>0</v>
      </c>
      <c r="Q17" s="10">
        <v>10786.9</v>
      </c>
      <c r="R17" s="10">
        <v>553.9</v>
      </c>
      <c r="S17" s="11">
        <f t="shared" si="0"/>
        <v>16.851389844410534</v>
      </c>
      <c r="T17" s="11" t="e">
        <f t="shared" si="0"/>
        <v>#DIV/0!</v>
      </c>
      <c r="U17" s="11">
        <f t="shared" si="0"/>
        <v>0</v>
      </c>
      <c r="V17" s="11">
        <f t="shared" si="0"/>
        <v>18.190940028533749</v>
      </c>
      <c r="W17" s="11">
        <f t="shared" si="0"/>
        <v>16.042052826691382</v>
      </c>
      <c r="X17" s="16"/>
    </row>
    <row r="18" spans="1:24" s="12" customFormat="1" ht="299.25" x14ac:dyDescent="0.25">
      <c r="A18" s="7">
        <v>8</v>
      </c>
      <c r="B18" s="17" t="s">
        <v>37</v>
      </c>
      <c r="C18" s="16" t="s">
        <v>38</v>
      </c>
      <c r="D18" s="10">
        <f>SUM(E18:H18)</f>
        <v>62717.2</v>
      </c>
      <c r="E18" s="10">
        <v>0</v>
      </c>
      <c r="F18" s="10">
        <v>29954.400000000001</v>
      </c>
      <c r="G18" s="10">
        <v>32762.799999999999</v>
      </c>
      <c r="H18" s="10">
        <v>0</v>
      </c>
      <c r="I18" s="10">
        <f t="shared" si="2"/>
        <v>9072.5999999999985</v>
      </c>
      <c r="J18" s="10">
        <v>0</v>
      </c>
      <c r="K18" s="10">
        <v>3004.2</v>
      </c>
      <c r="L18" s="10">
        <v>6068.4</v>
      </c>
      <c r="M18" s="10">
        <v>0</v>
      </c>
      <c r="N18" s="10">
        <f t="shared" si="3"/>
        <v>1478.5</v>
      </c>
      <c r="O18" s="10">
        <v>0</v>
      </c>
      <c r="P18" s="10">
        <v>472</v>
      </c>
      <c r="Q18" s="10">
        <v>1006.5</v>
      </c>
      <c r="R18" s="10">
        <v>0</v>
      </c>
      <c r="S18" s="11">
        <f t="shared" si="0"/>
        <v>16.296320790071206</v>
      </c>
      <c r="T18" s="11" t="e">
        <f t="shared" si="0"/>
        <v>#DIV/0!</v>
      </c>
      <c r="U18" s="11">
        <f t="shared" si="0"/>
        <v>15.711337460888092</v>
      </c>
      <c r="V18" s="11">
        <f t="shared" si="0"/>
        <v>16.585920506228991</v>
      </c>
      <c r="W18" s="11" t="e">
        <f t="shared" si="0"/>
        <v>#DIV/0!</v>
      </c>
      <c r="X18" s="16"/>
    </row>
    <row r="19" spans="1:24" s="12" customFormat="1" ht="356.25" customHeight="1" x14ac:dyDescent="0.25">
      <c r="A19" s="7">
        <v>9</v>
      </c>
      <c r="B19" s="17" t="s">
        <v>39</v>
      </c>
      <c r="C19" s="16" t="s">
        <v>40</v>
      </c>
      <c r="D19" s="10">
        <f t="shared" si="1"/>
        <v>163919.80000000002</v>
      </c>
      <c r="E19" s="10">
        <v>0</v>
      </c>
      <c r="F19" s="10">
        <v>0</v>
      </c>
      <c r="G19" s="10">
        <v>160433.1</v>
      </c>
      <c r="H19" s="10">
        <v>3486.7</v>
      </c>
      <c r="I19" s="10">
        <f t="shared" si="2"/>
        <v>31032.799999999999</v>
      </c>
      <c r="J19" s="10">
        <v>0</v>
      </c>
      <c r="K19" s="10">
        <v>0</v>
      </c>
      <c r="L19" s="10">
        <v>30626.799999999999</v>
      </c>
      <c r="M19" s="10">
        <v>406</v>
      </c>
      <c r="N19" s="10">
        <f t="shared" si="3"/>
        <v>5652.7</v>
      </c>
      <c r="O19" s="10">
        <v>0</v>
      </c>
      <c r="P19" s="10">
        <v>0</v>
      </c>
      <c r="Q19" s="10">
        <v>5539</v>
      </c>
      <c r="R19" s="10">
        <v>113.7</v>
      </c>
      <c r="S19" s="11">
        <f t="shared" si="0"/>
        <v>18.215243226521615</v>
      </c>
      <c r="T19" s="11" t="e">
        <f t="shared" si="0"/>
        <v>#DIV/0!</v>
      </c>
      <c r="U19" s="11" t="e">
        <f t="shared" si="0"/>
        <v>#DIV/0!</v>
      </c>
      <c r="V19" s="11">
        <f t="shared" si="0"/>
        <v>18.085467629657686</v>
      </c>
      <c r="W19" s="11">
        <f t="shared" si="0"/>
        <v>28.004926108374384</v>
      </c>
      <c r="X19" s="3"/>
    </row>
    <row r="20" spans="1:24" s="12" customFormat="1" ht="279.75" customHeight="1" x14ac:dyDescent="0.25">
      <c r="A20" s="7">
        <v>10</v>
      </c>
      <c r="B20" s="17" t="s">
        <v>41</v>
      </c>
      <c r="C20" s="16" t="s">
        <v>42</v>
      </c>
      <c r="D20" s="10">
        <f t="shared" si="1"/>
        <v>50480.799999999996</v>
      </c>
      <c r="E20" s="10">
        <v>0</v>
      </c>
      <c r="F20" s="10">
        <v>0</v>
      </c>
      <c r="G20" s="10">
        <v>45800.1</v>
      </c>
      <c r="H20" s="10">
        <v>4680.7</v>
      </c>
      <c r="I20" s="10">
        <f t="shared" si="2"/>
        <v>4996.6000000000004</v>
      </c>
      <c r="J20" s="10">
        <v>0</v>
      </c>
      <c r="K20" s="10">
        <v>0</v>
      </c>
      <c r="L20" s="10">
        <v>4996.6000000000004</v>
      </c>
      <c r="M20" s="10">
        <v>0</v>
      </c>
      <c r="N20" s="10">
        <f t="shared" si="3"/>
        <v>995.8</v>
      </c>
      <c r="O20" s="10">
        <v>0</v>
      </c>
      <c r="P20" s="10">
        <v>0</v>
      </c>
      <c r="Q20" s="10">
        <v>995.8</v>
      </c>
      <c r="R20" s="10">
        <v>0</v>
      </c>
      <c r="S20" s="11">
        <f t="shared" si="0"/>
        <v>19.929552095424889</v>
      </c>
      <c r="T20" s="11" t="e">
        <f t="shared" si="0"/>
        <v>#DIV/0!</v>
      </c>
      <c r="U20" s="11" t="e">
        <f t="shared" si="0"/>
        <v>#DIV/0!</v>
      </c>
      <c r="V20" s="11">
        <f t="shared" si="0"/>
        <v>19.929552095424889</v>
      </c>
      <c r="W20" s="11" t="e">
        <f t="shared" si="0"/>
        <v>#DIV/0!</v>
      </c>
      <c r="X20" s="3"/>
    </row>
    <row r="21" spans="1:24" s="12" customFormat="1" ht="409.5" x14ac:dyDescent="0.25">
      <c r="A21" s="7">
        <v>11</v>
      </c>
      <c r="B21" s="17" t="s">
        <v>43</v>
      </c>
      <c r="C21" s="16" t="s">
        <v>44</v>
      </c>
      <c r="D21" s="10">
        <f t="shared" si="1"/>
        <v>577275.30000000005</v>
      </c>
      <c r="E21" s="10">
        <v>8214.5</v>
      </c>
      <c r="F21" s="10">
        <v>3374.2</v>
      </c>
      <c r="G21" s="10">
        <v>1850.1</v>
      </c>
      <c r="H21" s="10">
        <v>563836.5</v>
      </c>
      <c r="I21" s="10">
        <f t="shared" si="2"/>
        <v>32377</v>
      </c>
      <c r="J21" s="10">
        <v>0</v>
      </c>
      <c r="K21" s="10">
        <v>0</v>
      </c>
      <c r="L21" s="10">
        <v>307</v>
      </c>
      <c r="M21" s="10">
        <v>32070</v>
      </c>
      <c r="N21" s="10">
        <f t="shared" si="3"/>
        <v>6700</v>
      </c>
      <c r="O21" s="10">
        <v>0</v>
      </c>
      <c r="P21" s="10">
        <v>0</v>
      </c>
      <c r="Q21" s="10">
        <v>0</v>
      </c>
      <c r="R21" s="10">
        <v>6700</v>
      </c>
      <c r="S21" s="18">
        <f t="shared" si="0"/>
        <v>20.693702319547828</v>
      </c>
      <c r="T21" s="18" t="e">
        <f t="shared" si="0"/>
        <v>#DIV/0!</v>
      </c>
      <c r="U21" s="18" t="e">
        <f t="shared" si="0"/>
        <v>#DIV/0!</v>
      </c>
      <c r="V21" s="18">
        <f t="shared" si="0"/>
        <v>0</v>
      </c>
      <c r="W21" s="18">
        <f t="shared" si="0"/>
        <v>20.891799189273463</v>
      </c>
      <c r="X21" s="16"/>
    </row>
    <row r="22" spans="1:24" s="12" customFormat="1" ht="200.25" customHeight="1" x14ac:dyDescent="0.25">
      <c r="A22" s="7">
        <v>12</v>
      </c>
      <c r="B22" s="17" t="s">
        <v>45</v>
      </c>
      <c r="C22" s="9" t="s">
        <v>46</v>
      </c>
      <c r="D22" s="10">
        <f>SUM(E22:H22)</f>
        <v>115756.40000000001</v>
      </c>
      <c r="E22" s="10">
        <v>932.3</v>
      </c>
      <c r="F22" s="10">
        <v>22246.2</v>
      </c>
      <c r="G22" s="10">
        <v>88406.1</v>
      </c>
      <c r="H22" s="10">
        <v>4171.8</v>
      </c>
      <c r="I22" s="10">
        <f>SUM(J22:M22)</f>
        <v>21118.2</v>
      </c>
      <c r="J22" s="10">
        <v>0</v>
      </c>
      <c r="K22" s="10">
        <v>3368.8</v>
      </c>
      <c r="L22" s="10">
        <v>16949.400000000001</v>
      </c>
      <c r="M22" s="10">
        <v>800</v>
      </c>
      <c r="N22" s="10">
        <f t="shared" si="3"/>
        <v>4151.5</v>
      </c>
      <c r="O22" s="10">
        <v>0</v>
      </c>
      <c r="P22" s="10">
        <v>743.4</v>
      </c>
      <c r="Q22" s="10">
        <v>3246.5</v>
      </c>
      <c r="R22" s="10">
        <v>161.6</v>
      </c>
      <c r="S22" s="11">
        <f t="shared" si="0"/>
        <v>19.658398916574331</v>
      </c>
      <c r="T22" s="11" t="e">
        <f t="shared" si="0"/>
        <v>#DIV/0!</v>
      </c>
      <c r="U22" s="11">
        <f t="shared" si="0"/>
        <v>22.067204939444309</v>
      </c>
      <c r="V22" s="11">
        <f t="shared" si="0"/>
        <v>19.15407035057288</v>
      </c>
      <c r="W22" s="11">
        <f t="shared" si="0"/>
        <v>20.2</v>
      </c>
      <c r="X22" s="19"/>
    </row>
    <row r="23" spans="1:24" s="12" customFormat="1" ht="205.5" customHeight="1" x14ac:dyDescent="0.25">
      <c r="A23" s="7">
        <v>13</v>
      </c>
      <c r="B23" s="17" t="s">
        <v>47</v>
      </c>
      <c r="C23" s="16" t="s">
        <v>48</v>
      </c>
      <c r="D23" s="10">
        <f t="shared" si="1"/>
        <v>460567.5</v>
      </c>
      <c r="E23" s="10">
        <v>0</v>
      </c>
      <c r="F23" s="10">
        <v>352669.7</v>
      </c>
      <c r="G23" s="10">
        <v>107897.8</v>
      </c>
      <c r="H23" s="10">
        <v>0</v>
      </c>
      <c r="I23" s="10">
        <f t="shared" si="2"/>
        <v>46492.5</v>
      </c>
      <c r="J23" s="10">
        <v>0</v>
      </c>
      <c r="K23" s="10">
        <v>32937.800000000003</v>
      </c>
      <c r="L23" s="10">
        <v>13554.7</v>
      </c>
      <c r="M23" s="10">
        <v>0</v>
      </c>
      <c r="N23" s="10">
        <f t="shared" si="3"/>
        <v>3193.6</v>
      </c>
      <c r="O23" s="10">
        <v>0</v>
      </c>
      <c r="P23" s="10">
        <v>0</v>
      </c>
      <c r="Q23" s="10">
        <v>3193.6</v>
      </c>
      <c r="R23" s="10">
        <v>0</v>
      </c>
      <c r="S23" s="11">
        <f t="shared" si="0"/>
        <v>6.869064902941334</v>
      </c>
      <c r="T23" s="11" t="e">
        <f t="shared" si="0"/>
        <v>#DIV/0!</v>
      </c>
      <c r="U23" s="11">
        <f t="shared" si="0"/>
        <v>0</v>
      </c>
      <c r="V23" s="11">
        <f t="shared" si="0"/>
        <v>23.560831298368829</v>
      </c>
      <c r="W23" s="11" t="e">
        <f t="shared" si="0"/>
        <v>#DIV/0!</v>
      </c>
      <c r="X23" s="16" t="s">
        <v>49</v>
      </c>
    </row>
    <row r="24" spans="1:24" s="12" customFormat="1" ht="243" customHeight="1" x14ac:dyDescent="0.25">
      <c r="A24" s="7">
        <v>14</v>
      </c>
      <c r="B24" s="17" t="s">
        <v>50</v>
      </c>
      <c r="C24" s="16" t="s">
        <v>51</v>
      </c>
      <c r="D24" s="10">
        <f t="shared" si="1"/>
        <v>904544.70000000007</v>
      </c>
      <c r="E24" s="10">
        <v>4102.3</v>
      </c>
      <c r="F24" s="10">
        <v>219843.20000000001</v>
      </c>
      <c r="G24" s="10">
        <v>581252.30000000005</v>
      </c>
      <c r="H24" s="10">
        <v>99346.9</v>
      </c>
      <c r="I24" s="10">
        <f t="shared" si="2"/>
        <v>157969.69999999998</v>
      </c>
      <c r="J24" s="10">
        <v>34.1</v>
      </c>
      <c r="K24" s="10">
        <v>59478.6</v>
      </c>
      <c r="L24" s="10">
        <v>84626.2</v>
      </c>
      <c r="M24" s="10">
        <v>13830.8</v>
      </c>
      <c r="N24" s="10">
        <f t="shared" si="3"/>
        <v>34436.1</v>
      </c>
      <c r="O24" s="10">
        <v>0</v>
      </c>
      <c r="P24" s="10">
        <v>10251.6</v>
      </c>
      <c r="Q24" s="10">
        <v>20891.900000000001</v>
      </c>
      <c r="R24" s="10">
        <v>3292.6</v>
      </c>
      <c r="S24" s="18">
        <f t="shared" si="0"/>
        <v>21.799180475749466</v>
      </c>
      <c r="T24" s="11">
        <f t="shared" si="0"/>
        <v>0</v>
      </c>
      <c r="U24" s="18">
        <f t="shared" si="0"/>
        <v>17.235778918804414</v>
      </c>
      <c r="V24" s="18">
        <f t="shared" si="0"/>
        <v>24.687271790532957</v>
      </c>
      <c r="W24" s="18">
        <f t="shared" si="0"/>
        <v>23.806287416490733</v>
      </c>
      <c r="X24" s="9" t="s">
        <v>52</v>
      </c>
    </row>
    <row r="25" spans="1:24" s="12" customFormat="1" ht="153.75" customHeight="1" x14ac:dyDescent="0.25">
      <c r="A25" s="7">
        <v>15</v>
      </c>
      <c r="B25" s="17" t="s">
        <v>53</v>
      </c>
      <c r="C25" s="16" t="s">
        <v>54</v>
      </c>
      <c r="D25" s="10">
        <f t="shared" si="1"/>
        <v>31857.899999999998</v>
      </c>
      <c r="E25" s="10">
        <v>3620</v>
      </c>
      <c r="F25" s="10">
        <v>4237.8999999999996</v>
      </c>
      <c r="G25" s="10">
        <v>2323.9</v>
      </c>
      <c r="H25" s="10">
        <v>21676.1</v>
      </c>
      <c r="I25" s="10">
        <f t="shared" si="2"/>
        <v>6172.4000000000005</v>
      </c>
      <c r="J25" s="10">
        <v>0</v>
      </c>
      <c r="K25" s="10">
        <v>0</v>
      </c>
      <c r="L25" s="10">
        <v>116.6</v>
      </c>
      <c r="M25" s="10">
        <v>6055.8</v>
      </c>
      <c r="N25" s="10">
        <f t="shared" si="3"/>
        <v>0</v>
      </c>
      <c r="O25" s="10">
        <v>0</v>
      </c>
      <c r="P25" s="10">
        <v>0</v>
      </c>
      <c r="Q25" s="10">
        <v>0</v>
      </c>
      <c r="R25" s="10">
        <v>0</v>
      </c>
      <c r="S25" s="11">
        <f t="shared" si="0"/>
        <v>0</v>
      </c>
      <c r="T25" s="11" t="e">
        <f t="shared" si="0"/>
        <v>#DIV/0!</v>
      </c>
      <c r="U25" s="11" t="e">
        <f t="shared" si="0"/>
        <v>#DIV/0!</v>
      </c>
      <c r="V25" s="11">
        <f t="shared" si="0"/>
        <v>0</v>
      </c>
      <c r="W25" s="11">
        <f t="shared" si="0"/>
        <v>0</v>
      </c>
      <c r="X25" s="3"/>
    </row>
    <row r="26" spans="1:24" s="12" customFormat="1" ht="224.25" customHeight="1" x14ac:dyDescent="0.25">
      <c r="A26" s="15">
        <v>16</v>
      </c>
      <c r="B26" s="17" t="s">
        <v>55</v>
      </c>
      <c r="C26" s="16" t="s">
        <v>56</v>
      </c>
      <c r="D26" s="10">
        <f t="shared" ref="D26:D31" si="4">SUM(E26:H26)</f>
        <v>116649.5</v>
      </c>
      <c r="E26" s="10">
        <v>0</v>
      </c>
      <c r="F26" s="10">
        <v>0</v>
      </c>
      <c r="G26" s="10">
        <v>116649.5</v>
      </c>
      <c r="H26" s="10">
        <v>0</v>
      </c>
      <c r="I26" s="10">
        <f t="shared" si="2"/>
        <v>20848.400000000001</v>
      </c>
      <c r="J26" s="10">
        <v>0</v>
      </c>
      <c r="K26" s="10">
        <v>0</v>
      </c>
      <c r="L26" s="10">
        <v>20848.400000000001</v>
      </c>
      <c r="M26" s="10">
        <v>0</v>
      </c>
      <c r="N26" s="10">
        <f t="shared" si="3"/>
        <v>3890.7</v>
      </c>
      <c r="O26" s="10">
        <v>0</v>
      </c>
      <c r="P26" s="10">
        <v>0</v>
      </c>
      <c r="Q26" s="10">
        <v>3890.7</v>
      </c>
      <c r="R26" s="10">
        <v>0</v>
      </c>
      <c r="S26" s="11">
        <f t="shared" si="0"/>
        <v>18.661863740143126</v>
      </c>
      <c r="T26" s="11" t="e">
        <f t="shared" si="0"/>
        <v>#DIV/0!</v>
      </c>
      <c r="U26" s="11" t="e">
        <f t="shared" si="0"/>
        <v>#DIV/0!</v>
      </c>
      <c r="V26" s="11">
        <f t="shared" si="0"/>
        <v>18.661863740143126</v>
      </c>
      <c r="W26" s="11" t="e">
        <f t="shared" si="0"/>
        <v>#DIV/0!</v>
      </c>
      <c r="X26" s="20"/>
    </row>
    <row r="27" spans="1:24" s="22" customFormat="1" ht="235.5" customHeight="1" x14ac:dyDescent="0.25">
      <c r="A27" s="7">
        <v>17</v>
      </c>
      <c r="B27" s="21" t="s">
        <v>57</v>
      </c>
      <c r="C27" s="16" t="s">
        <v>58</v>
      </c>
      <c r="D27" s="10">
        <f t="shared" si="4"/>
        <v>85707.199999999997</v>
      </c>
      <c r="E27" s="10">
        <v>0</v>
      </c>
      <c r="F27" s="10">
        <v>0</v>
      </c>
      <c r="G27" s="10">
        <v>85707.199999999997</v>
      </c>
      <c r="H27" s="10">
        <v>0</v>
      </c>
      <c r="I27" s="10">
        <f t="shared" si="2"/>
        <v>13035.3</v>
      </c>
      <c r="J27" s="10">
        <v>0</v>
      </c>
      <c r="K27" s="10">
        <v>0</v>
      </c>
      <c r="L27" s="10">
        <v>13035.3</v>
      </c>
      <c r="M27" s="10">
        <v>0</v>
      </c>
      <c r="N27" s="10">
        <f t="shared" si="3"/>
        <v>3286</v>
      </c>
      <c r="O27" s="10">
        <v>0</v>
      </c>
      <c r="P27" s="10">
        <v>0</v>
      </c>
      <c r="Q27" s="10">
        <v>3286</v>
      </c>
      <c r="R27" s="10">
        <v>0</v>
      </c>
      <c r="S27" s="11">
        <f t="shared" si="0"/>
        <v>25.208472378848207</v>
      </c>
      <c r="T27" s="11" t="e">
        <f t="shared" si="0"/>
        <v>#DIV/0!</v>
      </c>
      <c r="U27" s="11" t="e">
        <f t="shared" si="0"/>
        <v>#DIV/0!</v>
      </c>
      <c r="V27" s="11">
        <f t="shared" si="0"/>
        <v>25.208472378848207</v>
      </c>
      <c r="W27" s="11" t="e">
        <f t="shared" si="0"/>
        <v>#DIV/0!</v>
      </c>
      <c r="X27" s="3"/>
    </row>
    <row r="28" spans="1:24" s="22" customFormat="1" ht="264.75" customHeight="1" x14ac:dyDescent="0.25">
      <c r="A28" s="7">
        <v>18</v>
      </c>
      <c r="B28" s="23" t="s">
        <v>59</v>
      </c>
      <c r="C28" s="16" t="s">
        <v>60</v>
      </c>
      <c r="D28" s="10">
        <f t="shared" si="4"/>
        <v>479126.5</v>
      </c>
      <c r="E28" s="10">
        <v>626.29999999999995</v>
      </c>
      <c r="F28" s="10">
        <v>9542.9</v>
      </c>
      <c r="G28" s="10">
        <v>468957.3</v>
      </c>
      <c r="H28" s="10">
        <v>0</v>
      </c>
      <c r="I28" s="10">
        <f t="shared" si="2"/>
        <v>87075.8</v>
      </c>
      <c r="J28" s="10">
        <v>456.2</v>
      </c>
      <c r="K28" s="10">
        <v>1755.6</v>
      </c>
      <c r="L28" s="10">
        <v>84864</v>
      </c>
      <c r="M28" s="10">
        <v>0</v>
      </c>
      <c r="N28" s="10">
        <f t="shared" si="3"/>
        <v>15563.900000000001</v>
      </c>
      <c r="O28" s="10">
        <v>148.19999999999999</v>
      </c>
      <c r="P28" s="10">
        <v>365</v>
      </c>
      <c r="Q28" s="10">
        <v>15050.7</v>
      </c>
      <c r="R28" s="10">
        <v>0</v>
      </c>
      <c r="S28" s="11">
        <f t="shared" si="0"/>
        <v>17.873967279083285</v>
      </c>
      <c r="T28" s="11">
        <f t="shared" si="0"/>
        <v>32.485751863217885</v>
      </c>
      <c r="U28" s="11">
        <f t="shared" si="0"/>
        <v>20.790612895876055</v>
      </c>
      <c r="V28" s="11">
        <f t="shared" si="0"/>
        <v>17.735082013574662</v>
      </c>
      <c r="W28" s="11" t="e">
        <f t="shared" si="0"/>
        <v>#DIV/0!</v>
      </c>
      <c r="X28" s="9" t="s">
        <v>61</v>
      </c>
    </row>
    <row r="29" spans="1:24" s="22" customFormat="1" ht="152.25" customHeight="1" x14ac:dyDescent="0.25">
      <c r="A29" s="7">
        <v>19</v>
      </c>
      <c r="B29" s="24" t="s">
        <v>62</v>
      </c>
      <c r="C29" s="16" t="s">
        <v>63</v>
      </c>
      <c r="D29" s="10">
        <f t="shared" si="4"/>
        <v>67</v>
      </c>
      <c r="E29" s="10">
        <v>0</v>
      </c>
      <c r="F29" s="10">
        <v>0</v>
      </c>
      <c r="G29" s="10">
        <v>58</v>
      </c>
      <c r="H29" s="10">
        <v>9</v>
      </c>
      <c r="I29" s="10">
        <f t="shared" si="2"/>
        <v>13</v>
      </c>
      <c r="J29" s="10">
        <v>0</v>
      </c>
      <c r="K29" s="10">
        <v>0</v>
      </c>
      <c r="L29" s="10">
        <v>10</v>
      </c>
      <c r="M29" s="10">
        <v>3</v>
      </c>
      <c r="N29" s="10">
        <f t="shared" si="3"/>
        <v>0</v>
      </c>
      <c r="O29" s="10">
        <v>0</v>
      </c>
      <c r="P29" s="10">
        <v>0</v>
      </c>
      <c r="Q29" s="10">
        <v>0</v>
      </c>
      <c r="R29" s="10">
        <v>0</v>
      </c>
      <c r="S29" s="11"/>
      <c r="T29" s="11" t="e">
        <f t="shared" ref="T29:W30" si="5">O29/J29*100</f>
        <v>#DIV/0!</v>
      </c>
      <c r="U29" s="11" t="e">
        <f t="shared" si="5"/>
        <v>#DIV/0!</v>
      </c>
      <c r="V29" s="11">
        <f t="shared" si="5"/>
        <v>0</v>
      </c>
      <c r="W29" s="11">
        <f t="shared" si="5"/>
        <v>0</v>
      </c>
      <c r="X29" s="9"/>
    </row>
    <row r="30" spans="1:24" s="22" customFormat="1" ht="139.5" customHeight="1" x14ac:dyDescent="0.25">
      <c r="A30" s="7">
        <v>20</v>
      </c>
      <c r="B30" s="24" t="s">
        <v>64</v>
      </c>
      <c r="C30" s="16" t="s">
        <v>65</v>
      </c>
      <c r="D30" s="10">
        <f t="shared" si="4"/>
        <v>2105.4</v>
      </c>
      <c r="E30" s="10">
        <v>0</v>
      </c>
      <c r="F30" s="10">
        <v>0</v>
      </c>
      <c r="G30" s="10">
        <v>2105.4</v>
      </c>
      <c r="H30" s="10">
        <v>0</v>
      </c>
      <c r="I30" s="10">
        <f>SUM(J30:M30)</f>
        <v>1053.5999999999999</v>
      </c>
      <c r="J30" s="10">
        <v>0</v>
      </c>
      <c r="K30" s="10">
        <v>0</v>
      </c>
      <c r="L30" s="10">
        <v>1053.5999999999999</v>
      </c>
      <c r="M30" s="10">
        <v>0</v>
      </c>
      <c r="N30" s="10">
        <f>SUM(O30:R30)</f>
        <v>0</v>
      </c>
      <c r="O30" s="10">
        <v>0</v>
      </c>
      <c r="P30" s="10">
        <v>0</v>
      </c>
      <c r="Q30" s="10">
        <v>0</v>
      </c>
      <c r="R30" s="10">
        <v>0</v>
      </c>
      <c r="S30" s="11"/>
      <c r="T30" s="11" t="e">
        <f t="shared" si="5"/>
        <v>#DIV/0!</v>
      </c>
      <c r="U30" s="11" t="e">
        <f t="shared" si="5"/>
        <v>#DIV/0!</v>
      </c>
      <c r="V30" s="11">
        <f t="shared" si="5"/>
        <v>0</v>
      </c>
      <c r="W30" s="11" t="e">
        <f t="shared" si="5"/>
        <v>#DIV/0!</v>
      </c>
      <c r="X30" s="9"/>
    </row>
    <row r="31" spans="1:24" s="22" customFormat="1" ht="170.25" customHeight="1" x14ac:dyDescent="0.25">
      <c r="A31" s="7">
        <v>21</v>
      </c>
      <c r="B31" s="24" t="s">
        <v>66</v>
      </c>
      <c r="C31" s="16" t="s">
        <v>67</v>
      </c>
      <c r="D31" s="10">
        <f t="shared" si="4"/>
        <v>207582.5</v>
      </c>
      <c r="E31" s="15">
        <v>149576.1</v>
      </c>
      <c r="F31" s="15">
        <v>49451.1</v>
      </c>
      <c r="G31" s="15">
        <v>6691.4</v>
      </c>
      <c r="H31" s="15">
        <v>1863.9</v>
      </c>
      <c r="I31" s="10">
        <f t="shared" si="2"/>
        <v>80475.5</v>
      </c>
      <c r="J31" s="15">
        <v>67494.5</v>
      </c>
      <c r="K31" s="15">
        <v>10085.5</v>
      </c>
      <c r="L31" s="15">
        <v>2558.8000000000002</v>
      </c>
      <c r="M31" s="15">
        <v>336.7</v>
      </c>
      <c r="N31" s="10">
        <f t="shared" si="3"/>
        <v>0</v>
      </c>
      <c r="O31" s="10">
        <v>0</v>
      </c>
      <c r="P31" s="10">
        <v>0</v>
      </c>
      <c r="Q31" s="10">
        <v>0</v>
      </c>
      <c r="R31" s="10">
        <v>0</v>
      </c>
      <c r="S31" s="7"/>
      <c r="T31" s="7"/>
      <c r="U31" s="7"/>
      <c r="V31" s="7"/>
      <c r="W31" s="7"/>
      <c r="X31" s="9" t="s">
        <v>68</v>
      </c>
    </row>
    <row r="32" spans="1:24" s="12" customFormat="1" x14ac:dyDescent="0.25">
      <c r="A32" s="35" t="s">
        <v>69</v>
      </c>
      <c r="B32" s="35"/>
      <c r="C32" s="35"/>
      <c r="D32" s="11">
        <f>SUM(E32:H32)</f>
        <v>16665340.880000003</v>
      </c>
      <c r="E32" s="11">
        <f t="shared" ref="E32:R32" si="6">SUM(E11:E31)</f>
        <v>2646485.9999999995</v>
      </c>
      <c r="F32" s="11">
        <f t="shared" si="6"/>
        <v>8025618.9000000022</v>
      </c>
      <c r="G32" s="11">
        <f t="shared" si="6"/>
        <v>4810719.9800000004</v>
      </c>
      <c r="H32" s="11">
        <f t="shared" si="6"/>
        <v>1182516</v>
      </c>
      <c r="I32" s="10">
        <f t="shared" si="6"/>
        <v>2296729.0999999996</v>
      </c>
      <c r="J32" s="10">
        <f t="shared" si="6"/>
        <v>265517.7</v>
      </c>
      <c r="K32" s="10">
        <f t="shared" si="6"/>
        <v>1121943.3000000003</v>
      </c>
      <c r="L32" s="10">
        <f t="shared" si="6"/>
        <v>779766.70000000007</v>
      </c>
      <c r="M32" s="10">
        <f t="shared" si="6"/>
        <v>129501.4</v>
      </c>
      <c r="N32" s="11">
        <f t="shared" si="6"/>
        <v>487373.4</v>
      </c>
      <c r="O32" s="11">
        <f t="shared" si="6"/>
        <v>40282.299999999996</v>
      </c>
      <c r="P32" s="11">
        <f t="shared" si="6"/>
        <v>260059.9</v>
      </c>
      <c r="Q32" s="11">
        <f t="shared" si="6"/>
        <v>163817.40000000002</v>
      </c>
      <c r="R32" s="11">
        <f t="shared" si="6"/>
        <v>23213.799999999996</v>
      </c>
      <c r="S32" s="11">
        <f>SUM(S11:S31)</f>
        <v>280.4302072564783</v>
      </c>
      <c r="T32" s="11" t="e">
        <f>SUM(T11:T31)</f>
        <v>#DIV/0!</v>
      </c>
      <c r="U32" s="11" t="e">
        <f>SUM(U11:U31)</f>
        <v>#DIV/0!</v>
      </c>
      <c r="V32" s="11">
        <f>SUM(V11:V31)</f>
        <v>243.09888170136298</v>
      </c>
      <c r="W32" s="11" t="e">
        <f>SUM(W11:W31)</f>
        <v>#DIV/0!</v>
      </c>
      <c r="X32" s="3"/>
    </row>
    <row r="33" spans="1:24" s="12" customFormat="1" ht="8.25" customHeight="1" x14ac:dyDescent="0.25">
      <c r="A33" s="25"/>
      <c r="B33" s="25"/>
      <c r="C33" s="25"/>
      <c r="D33" s="26"/>
      <c r="E33" s="26"/>
      <c r="F33" s="26"/>
      <c r="G33" s="26"/>
      <c r="H33" s="26"/>
      <c r="I33" s="27"/>
      <c r="J33" s="27"/>
      <c r="K33" s="27"/>
      <c r="L33" s="27"/>
      <c r="M33" s="27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"/>
    </row>
    <row r="34" spans="1:24" s="29" customFormat="1" ht="9.75" customHeight="1" x14ac:dyDescent="0.25">
      <c r="A34" s="28"/>
      <c r="B34" s="28"/>
      <c r="C34" s="2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"/>
    </row>
  </sheetData>
  <mergeCells count="22">
    <mergeCell ref="S8:S9"/>
    <mergeCell ref="T8:W8"/>
    <mergeCell ref="A10:M10"/>
    <mergeCell ref="A32:C32"/>
    <mergeCell ref="X6:X9"/>
    <mergeCell ref="D7:H7"/>
    <mergeCell ref="I7:M7"/>
    <mergeCell ref="N7:R7"/>
    <mergeCell ref="S7:W7"/>
    <mergeCell ref="D8:D9"/>
    <mergeCell ref="E8:H8"/>
    <mergeCell ref="I8:I9"/>
    <mergeCell ref="J8:M8"/>
    <mergeCell ref="N8:N9"/>
    <mergeCell ref="A2:R2"/>
    <mergeCell ref="A3:R3"/>
    <mergeCell ref="A4:R4"/>
    <mergeCell ref="A6:A9"/>
    <mergeCell ref="B6:B9"/>
    <mergeCell ref="C6:C9"/>
    <mergeCell ref="D6:R6"/>
    <mergeCell ref="O8:R8"/>
  </mergeCells>
  <pageMargins left="0.11811023622047245" right="0.11811023622047245" top="0.35433070866141736" bottom="0.35433070866141736" header="0.31496062992125984" footer="0.31496062992125984"/>
  <pageSetup paperSize="9" scale="46" orientation="landscape" r:id="rId1"/>
  <rowBreaks count="1" manualBreakCount="1">
    <brk id="1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квартал область</vt:lpstr>
      <vt:lpstr>'1 квартал область'!Заголовки_для_печати</vt:lpstr>
      <vt:lpstr>'1 квартал область'!Область_печати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IRU-2</cp:lastModifiedBy>
  <dcterms:created xsi:type="dcterms:W3CDTF">2018-04-19T09:13:58Z</dcterms:created>
  <dcterms:modified xsi:type="dcterms:W3CDTF">2018-04-19T13:17:02Z</dcterms:modified>
</cp:coreProperties>
</file>