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19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<sst xmlns="http://schemas.openxmlformats.org/spreadsheetml/2006/main" count="26" uniqueCount="26">
  <si>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</si>
  <si>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</si>
  <si>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</si>
  <si>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</si>
  <si>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</si>
  <si>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</si>
  <si>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</si>
  <si>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</si>
  <si>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</si>
  <si>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</si>
  <si>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</si>
  <si>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</si>
  <si>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</si>
  <si>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</si>
  <si>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</si>
  <si>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</si>
  <si>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</si>
  <si>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</si>
  <si>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</si>
  <si>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</si>
  <si>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</si>
  <si>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</si>
  <si>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</si>
  <si>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t xml:space="preserve">Старший специалист по закупкам контрактной службы                    </t>
  </si>
  <si>
    <t>Е.С. Снытко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</si>
  <si>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Times New Roman"/>
        <family val="1"/>
      </rPr>
      <t>01.10.2019</t>
    </r>
    <r>
      <rPr>
        <b/>
        <sz val="12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</si>
</sst>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center" vertical="top" wrapText="1"/>
    </xf>
    <xf numFmtId="0" fontId="24" fillId="33" borderId="22" xfId="0" applyFont="1" applyFill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2" fontId="21" fillId="33" borderId="21" xfId="0" applyNumberFormat="1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2" fontId="21" fillId="33" borderId="22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2" fontId="24" fillId="33" borderId="25" xfId="0" applyNumberFormat="1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2" fontId="24" fillId="33" borderId="26" xfId="0" applyNumberFormat="1" applyFont="1" applyFill="1" applyBorder="1" applyAlignment="1">
      <alignment horizontal="center" vertical="center" wrapText="1"/>
    </xf>
    <xf numFmtId="2" fontId="24" fillId="33" borderId="27" xfId="0" applyNumberFormat="1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2" fontId="24" fillId="33" borderId="28" xfId="0" applyNumberFormat="1" applyFont="1" applyFill="1" applyBorder="1" applyAlignment="1">
      <alignment horizontal="center" vertical="center" wrapText="1"/>
    </xf>
    <xf numFmtId="4" fontId="24" fillId="33" borderId="27" xfId="0" applyNumberFormat="1" applyFont="1" applyFill="1" applyBorder="1" applyAlignment="1">
      <alignment horizontal="center" vertical="center" wrapText="1"/>
    </xf>
    <xf numFmtId="2" fontId="24" fillId="33" borderId="17" xfId="0" applyNumberFormat="1" applyFont="1" applyFill="1" applyBorder="1" applyAlignment="1">
      <alignment horizontal="center" vertical="center" wrapText="1"/>
    </xf>
    <xf numFmtId="2" fontId="24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tabSelected="1" zoomScalePageLayoutView="0" workbookViewId="0" topLeftCell="A4">
      <selection activeCell="J13" sqref="J13"/>
    </sheetView>
  </sheetViews>
  <sheetFormatPr defaultColWidth="9.140625" defaultRowHeight="12.75"/>
  <cols>
    <col min="1" max="1" width="37.421875" style="0" customWidth="1"/>
    <col min="2" max="2" width="14.8515625" style="2" customWidth="1"/>
    <col min="3" max="3" width="20.140625" style="2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spans="1:12" ht="12.75">
      <c r="A1" s="5"/>
      <c r="B1" s="6"/>
      <c r="C1" s="6"/>
      <c r="D1" s="5"/>
      <c r="E1" s="5"/>
      <c r="F1" s="5"/>
      <c r="G1" s="5"/>
      <c r="H1" s="5"/>
      <c r="I1" s="5"/>
      <c r="J1" s="5"/>
      <c r="K1" s="5"/>
      <c r="L1" s="7" t="s">
        <v>11</v>
      </c>
    </row>
    <row r="2" spans="1:12" s="1" customFormat="1" ht="48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5.75" thickBot="1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11"/>
    </row>
    <row r="4" spans="1:13" s="1" customFormat="1" ht="31.5" customHeight="1">
      <c r="A4" s="12" t="s">
        <v>12</v>
      </c>
      <c r="B4" s="13" t="s">
        <v>17</v>
      </c>
      <c r="C4" s="13" t="s">
        <v>18</v>
      </c>
      <c r="D4" s="14"/>
      <c r="E4" s="15"/>
      <c r="F4" s="15"/>
      <c r="G4" s="15"/>
      <c r="H4" s="15"/>
      <c r="I4" s="15"/>
      <c r="J4" s="16" t="s">
        <v>19</v>
      </c>
      <c r="K4" s="13" t="s">
        <v>16</v>
      </c>
      <c r="L4" s="17"/>
      <c r="M4" s="4"/>
    </row>
    <row r="5" spans="1:12" s="1" customFormat="1" ht="108" customHeight="1" thickBot="1">
      <c r="A5" s="18"/>
      <c r="B5" s="19"/>
      <c r="C5" s="19"/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5</v>
      </c>
      <c r="J5" s="21"/>
      <c r="K5" s="20" t="s">
        <v>20</v>
      </c>
      <c r="L5" s="22" t="s">
        <v>21</v>
      </c>
    </row>
    <row r="6" spans="1:12" s="1" customFormat="1" ht="15.75" hidden="1" thickBot="1">
      <c r="A6" s="23"/>
      <c r="B6" s="24"/>
      <c r="C6" s="25">
        <v>1</v>
      </c>
      <c r="D6" s="25">
        <v>2</v>
      </c>
      <c r="E6" s="25">
        <v>3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/>
      <c r="L6" s="26"/>
    </row>
    <row r="7" spans="1:12" s="1" customFormat="1" ht="27.75" customHeight="1" thickBot="1">
      <c r="A7" s="27" t="s">
        <v>14</v>
      </c>
      <c r="B7" s="28">
        <f aca="true" t="shared" si="0" ref="B7:I7">SUM(B8,B15,B9,B10,B11,B14,B12,B13)</f>
        <v>697137.7000000002</v>
      </c>
      <c r="C7" s="29">
        <f t="shared" si="0"/>
        <v>449232.01</v>
      </c>
      <c r="D7" s="28">
        <f t="shared" si="0"/>
        <v>8448</v>
      </c>
      <c r="E7" s="28">
        <f t="shared" si="0"/>
        <v>0</v>
      </c>
      <c r="F7" s="28">
        <f t="shared" si="0"/>
        <v>92119.57</v>
      </c>
      <c r="G7" s="28">
        <f t="shared" si="0"/>
        <v>1335.1</v>
      </c>
      <c r="H7" s="28">
        <f t="shared" si="0"/>
        <v>0</v>
      </c>
      <c r="I7" s="28">
        <f t="shared" si="0"/>
        <v>0</v>
      </c>
      <c r="J7" s="28">
        <f>SUM(J8,J15,J9,J10,J11,J14,J12,J13)</f>
        <v>101902.67000000001</v>
      </c>
      <c r="K7" s="28">
        <f aca="true" t="shared" si="1" ref="K7:K15">J7/B7*100</f>
        <v>14.617294402526213</v>
      </c>
      <c r="L7" s="30">
        <f aca="true" t="shared" si="2" ref="L7:L13">J7/C7*100</f>
        <v>22.683750875188082</v>
      </c>
    </row>
    <row r="8" spans="1:12" s="3" customFormat="1" ht="33.75" customHeight="1">
      <c r="A8" s="31" t="s">
        <v>13</v>
      </c>
      <c r="B8" s="38">
        <v>443200</v>
      </c>
      <c r="C8" s="39">
        <v>405996.91</v>
      </c>
      <c r="D8" s="38">
        <v>8448</v>
      </c>
      <c r="E8" s="38"/>
      <c r="F8" s="38">
        <v>74686.97</v>
      </c>
      <c r="G8" s="38">
        <v>1265.1</v>
      </c>
      <c r="H8" s="38"/>
      <c r="I8" s="38"/>
      <c r="J8" s="38">
        <f aca="true" t="shared" si="3" ref="J8:J15">SUM(D8:I8)</f>
        <v>84400.07</v>
      </c>
      <c r="K8" s="38">
        <f t="shared" si="1"/>
        <v>19.043337093862817</v>
      </c>
      <c r="L8" s="40">
        <f t="shared" si="2"/>
        <v>20.78835279805455</v>
      </c>
    </row>
    <row r="9" spans="1:12" s="3" customFormat="1" ht="33" customHeight="1">
      <c r="A9" s="32" t="s">
        <v>7</v>
      </c>
      <c r="B9" s="41">
        <v>219847.6</v>
      </c>
      <c r="C9" s="41">
        <v>22799.8</v>
      </c>
      <c r="D9" s="41"/>
      <c r="E9" s="42"/>
      <c r="F9" s="41">
        <v>9185.6</v>
      </c>
      <c r="G9" s="41"/>
      <c r="H9" s="42"/>
      <c r="I9" s="42"/>
      <c r="J9" s="41">
        <f t="shared" si="3"/>
        <v>9185.6</v>
      </c>
      <c r="K9" s="41">
        <f t="shared" si="1"/>
        <v>4.178167057543498</v>
      </c>
      <c r="L9" s="43">
        <f t="shared" si="2"/>
        <v>40.28807270239213</v>
      </c>
    </row>
    <row r="10" spans="1:12" s="3" customFormat="1" ht="36" customHeight="1">
      <c r="A10" s="32" t="s">
        <v>22</v>
      </c>
      <c r="B10" s="41">
        <v>14365.5</v>
      </c>
      <c r="C10" s="41">
        <v>11434.9</v>
      </c>
      <c r="D10" s="41"/>
      <c r="E10" s="42"/>
      <c r="F10" s="44">
        <v>8128</v>
      </c>
      <c r="G10" s="41"/>
      <c r="H10" s="42"/>
      <c r="I10" s="42"/>
      <c r="J10" s="41">
        <f t="shared" si="3"/>
        <v>8128</v>
      </c>
      <c r="K10" s="41">
        <f t="shared" si="1"/>
        <v>56.58000069611221</v>
      </c>
      <c r="L10" s="43">
        <f t="shared" si="2"/>
        <v>71.08063909610054</v>
      </c>
    </row>
    <row r="11" spans="1:12" s="3" customFormat="1" ht="33.75" customHeight="1">
      <c r="A11" s="32" t="s">
        <v>8</v>
      </c>
      <c r="B11" s="41">
        <v>16240.8</v>
      </c>
      <c r="C11" s="41">
        <v>6401.1</v>
      </c>
      <c r="D11" s="41"/>
      <c r="E11" s="42"/>
      <c r="F11" s="42"/>
      <c r="G11" s="41"/>
      <c r="H11" s="42"/>
      <c r="I11" s="42"/>
      <c r="J11" s="41">
        <f t="shared" si="3"/>
        <v>0</v>
      </c>
      <c r="K11" s="41">
        <f t="shared" si="1"/>
        <v>0</v>
      </c>
      <c r="L11" s="43">
        <f t="shared" si="2"/>
        <v>0</v>
      </c>
    </row>
    <row r="12" spans="1:12" s="3" customFormat="1" ht="30.75">
      <c r="A12" s="32" t="s">
        <v>10</v>
      </c>
      <c r="B12" s="41">
        <v>2513.9</v>
      </c>
      <c r="C12" s="41">
        <v>1607.7</v>
      </c>
      <c r="D12" s="41"/>
      <c r="E12" s="41"/>
      <c r="F12" s="41">
        <v>119</v>
      </c>
      <c r="G12" s="41">
        <v>70</v>
      </c>
      <c r="H12" s="41"/>
      <c r="I12" s="41"/>
      <c r="J12" s="41">
        <f t="shared" si="3"/>
        <v>189</v>
      </c>
      <c r="K12" s="41">
        <f t="shared" si="1"/>
        <v>7.518198814590875</v>
      </c>
      <c r="L12" s="43">
        <f t="shared" si="2"/>
        <v>11.755924612800897</v>
      </c>
    </row>
    <row r="13" spans="1:12" s="3" customFormat="1" ht="36" customHeight="1">
      <c r="A13" s="32" t="s">
        <v>15</v>
      </c>
      <c r="B13" s="41">
        <v>616.3</v>
      </c>
      <c r="C13" s="41">
        <v>701.4</v>
      </c>
      <c r="D13" s="41"/>
      <c r="E13" s="41"/>
      <c r="F13" s="41"/>
      <c r="G13" s="41"/>
      <c r="H13" s="41"/>
      <c r="I13" s="41"/>
      <c r="J13" s="41">
        <f t="shared" si="3"/>
        <v>0</v>
      </c>
      <c r="K13" s="41">
        <f t="shared" si="1"/>
        <v>0</v>
      </c>
      <c r="L13" s="43">
        <f t="shared" si="2"/>
        <v>0</v>
      </c>
    </row>
    <row r="14" spans="1:12" s="3" customFormat="1" ht="24" customHeight="1">
      <c r="A14" s="32" t="s">
        <v>9</v>
      </c>
      <c r="B14" s="41">
        <v>334.3</v>
      </c>
      <c r="C14" s="41">
        <v>112.2</v>
      </c>
      <c r="D14" s="41"/>
      <c r="E14" s="41"/>
      <c r="F14" s="41"/>
      <c r="G14" s="41"/>
      <c r="H14" s="41"/>
      <c r="I14" s="41"/>
      <c r="J14" s="41">
        <f t="shared" si="3"/>
        <v>0</v>
      </c>
      <c r="K14" s="41">
        <f t="shared" si="1"/>
        <v>0</v>
      </c>
      <c r="L14" s="43">
        <v>0</v>
      </c>
    </row>
    <row r="15" spans="1:12" s="3" customFormat="1" ht="30" customHeight="1" thickBot="1">
      <c r="A15" s="33" t="s">
        <v>6</v>
      </c>
      <c r="B15" s="45">
        <v>19.3</v>
      </c>
      <c r="C15" s="45">
        <v>178</v>
      </c>
      <c r="D15" s="45"/>
      <c r="E15" s="45"/>
      <c r="F15" s="45"/>
      <c r="G15" s="45"/>
      <c r="H15" s="45"/>
      <c r="I15" s="45"/>
      <c r="J15" s="45">
        <f t="shared" si="3"/>
        <v>0</v>
      </c>
      <c r="K15" s="45">
        <f t="shared" si="1"/>
        <v>0</v>
      </c>
      <c r="L15" s="46">
        <v>0</v>
      </c>
    </row>
    <row r="16" spans="1:12" s="2" customFormat="1" ht="15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s="2" customFormat="1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s="2" customFormat="1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">
      <c r="A19" s="36" t="s">
        <v>23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7" t="s">
        <v>24</v>
      </c>
    </row>
    <row r="20" spans="1:12" ht="15">
      <c r="A20" s="36"/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5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2019-11-18T07:01:27Z</cp:lastPrinted>
  <dcterms:created xsi:type="dcterms:W3CDTF">2018-11-30T08:01:15Z</dcterms:created>
  <dcterms:modified xsi:type="dcterms:W3CDTF">2019-11-18T07:01:29Z</dcterms:modified>
  <cp:category/>
  <cp:version/>
  <cp:contentType/>
  <cp:contentStatus/>
</cp:coreProperties>
</file>