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9'!$18:$18</definedName>
    <definedName name="_xlnm.Print_Area" localSheetId="0">'таблица 9'!$A$1:$L$56</definedName>
  </definedNames>
  <calcPr fullCalcOnLoad="1"/>
</workbook>
</file>

<file path=xl/sharedStrings.xml><?xml version="1.0" encoding="utf-8"?>
<sst xmlns="http://schemas.openxmlformats.org/spreadsheetml/2006/main" count="280" uniqueCount="131">
  <si>
    <t>1.</t>
  </si>
  <si>
    <t>1.1.</t>
  </si>
  <si>
    <t>2.1.</t>
  </si>
  <si>
    <t>областной бюджет</t>
  </si>
  <si>
    <t>внебюджетные источники</t>
  </si>
  <si>
    <t xml:space="preserve">всего </t>
  </si>
  <si>
    <t>бюджет города</t>
  </si>
  <si>
    <t>Срок реализации (дата)</t>
  </si>
  <si>
    <t>Ответственный исполнитель (руководитель/ФИО)</t>
  </si>
  <si>
    <t>Контрольное событие программы</t>
  </si>
  <si>
    <t>федеральный бюджет</t>
  </si>
  <si>
    <t xml:space="preserve">Наименование подпрограммы, основного мероприятия, мероприятия подпрограммы
</t>
  </si>
  <si>
    <t>Итого по программе</t>
  </si>
  <si>
    <t>Ежеквартальная проверка работы автоматической пожарной сигнализации, системы оповещения и управления эвакуацией при пожаре</t>
  </si>
  <si>
    <t>1.1.1.</t>
  </si>
  <si>
    <t>Подведение годовых итогов по защите населения от чрезвычайных ситуаций, в соответствии с планом основных мероприятий</t>
  </si>
  <si>
    <t>Соответствие нормам обеспечения процесса обучения</t>
  </si>
  <si>
    <t xml:space="preserve">Использование на проведение аварийно-восстановительных работ при ликвидации последствий чрезвычайных ситуаций </t>
  </si>
  <si>
    <t>1.2.1.</t>
  </si>
  <si>
    <t>1.2.</t>
  </si>
  <si>
    <t>1.2.2.</t>
  </si>
  <si>
    <t>1.2.3.</t>
  </si>
  <si>
    <t>1.2.4.</t>
  </si>
  <si>
    <t>1.2.5.</t>
  </si>
  <si>
    <t>2.</t>
  </si>
  <si>
    <t>Подведение итогов по защите населения от чрезвычайных ситуаций, в соответствии с планом основных мероприятий</t>
  </si>
  <si>
    <t>Отсутствие несчастных случаев на водных объектах</t>
  </si>
  <si>
    <t>Соответствие нормам обеспечения АСФ</t>
  </si>
  <si>
    <t>1.1.2.</t>
  </si>
  <si>
    <t>реализации  муниципальной программы города Новошахтинска «Защита населения и территории города Новошахтинска от чрезвычайных ситуаций, обеспечение пожарной безопасности и безопасности людей на водных объектах» на 2016 год</t>
  </si>
  <si>
    <t>Соответствие нормам обеспечения пожарным оборудованием</t>
  </si>
  <si>
    <t>Объем расходов на 2016 год (тыс. руб.)</t>
  </si>
  <si>
    <t>№           п/п</t>
  </si>
  <si>
    <t>1.1.3.</t>
  </si>
  <si>
    <t>Ежемесячная проверка работы автоматической пожарной сигнализации</t>
  </si>
  <si>
    <t>Ежеквартальная проверка работы автоматической пожарной сигнализации</t>
  </si>
  <si>
    <t>Приобретение пожарных гидрантов</t>
  </si>
  <si>
    <t>Улучшение оперативных возможностей АСФ при предупреждении несчастных случаев и спасении людей на водных объектах</t>
  </si>
  <si>
    <t>Ежемесячные и ежеквартальные проверки работы автоматической пожарной сигнализации, системы оповещения и управления эвакуацией при пожаре</t>
  </si>
  <si>
    <t>1.2.6.</t>
  </si>
  <si>
    <t>Соответствие нормам обеспечения ЕДДС - «112»</t>
  </si>
  <si>
    <t>Основное мероприятие.                                                    Пожарная безопасность</t>
  </si>
  <si>
    <t xml:space="preserve">Мероприятие.                                                                     Техническое обслуживание автоматической пожарной сигнализации, системы оповещения и управления эвакуацией при пожаре </t>
  </si>
  <si>
    <t xml:space="preserve">Мероприятие.                                                               Дооснащение оборудованием, снаряжением и улучшение материально-технической базы </t>
  </si>
  <si>
    <t>Мероприятие.                                                         Обработка огнезащитным составом деревянных конструкций и монтаж автоматической пожарной сигнализации</t>
  </si>
  <si>
    <t>Основное мероприятие.                                       Защита от чрезвычайных ситуаций</t>
  </si>
  <si>
    <t>Мероприятие.                                                           Резерв финансовых средств на ликвидацию чрезвычайных ситуаций</t>
  </si>
  <si>
    <t xml:space="preserve">Мероприятие.                                                 Дооснащение оборудованием, снаряжением и улучшение материально-технической базы АСФ </t>
  </si>
  <si>
    <t>Мероприятие.                                                  Приобретение форменной одежды, обуви  для спасателей и средств индивидуальной защиты</t>
  </si>
  <si>
    <t>Мероприятие.                                                    Приобретение материальных запасов для бесперебойной работы спасателей, техники, оборудования и инструмента при проведении аварийно-спасательных работ</t>
  </si>
  <si>
    <t>Мероприятие.                                                              Проведение текущего ремонта автомобильной техники АСФ</t>
  </si>
  <si>
    <t>Мероприятие.                                                              Улучшение учебной и материально-технической базы отдела подготовки</t>
  </si>
  <si>
    <t xml:space="preserve">Мероприятие.                                                          Поддержание в готовности системы оповещения населения города </t>
  </si>
  <si>
    <t>Мероприятие.                                                             Оплата услуг по СМС-рассылке</t>
  </si>
  <si>
    <t>Проведение ежемесячных, квартальных и годовой проверок системы оповещения населения в соответствии с планом основных мероприятий и информирование  путем интернет-связи об угрозе возникновения чрезвычайных ситуаций (происшествий)</t>
  </si>
  <si>
    <t>Проведение ежемесячных, квартальных и годовой проверок системы оповещения населения в соответствии с планом основных мероприятий и информирование населения путем СМС-рассылок об угрозе возникновения чрезвычайных ситуаций (происшествий)</t>
  </si>
  <si>
    <t>Мероприятие.                                                             Создание материальных запасов гражданской обороны</t>
  </si>
  <si>
    <t>Создание материальных запасов гражданской обороны на территории защитного сооружения</t>
  </si>
  <si>
    <t>Мероприятие.                                                             Развитие ЕДДС - «112»</t>
  </si>
  <si>
    <t>Мероприятие.                                                             Приобретение оборудования и материальных запасов для службы ЕДДС - «112»</t>
  </si>
  <si>
    <t>Основное мероприятие.                                       Обеспечение безопасности на воде</t>
  </si>
  <si>
    <t>2.1.1.</t>
  </si>
  <si>
    <t>Мероприятие.                                 Дежурство спасателей на пляже Соколовского водохранилища в летний период</t>
  </si>
  <si>
    <t>Мероприятие.                                       Организация мероприятий по безопасному проведению Крещенских купаний на Соколовском водохранилище</t>
  </si>
  <si>
    <t>Мероприятие.                             Дооснащение современной техникой, оборудованием, снаряжением и улучшение материально-технической базы</t>
  </si>
  <si>
    <t>2.1.2.</t>
  </si>
  <si>
    <t>2.1.3.</t>
  </si>
  <si>
    <t>ИЗМЕНЕНИЯ,</t>
  </si>
  <si>
    <t>ПЛАН</t>
  </si>
  <si>
    <t>Ожидаемый результат                          (краткое описание)</t>
  </si>
  <si>
    <t>Подпрограмма № 1                                           «Защита от чрезвычайных ситуаций»</t>
  </si>
  <si>
    <t>Ведущий инженер по пожарной безопасности МБУ города Новошахтинска «Управление по делам ГО и ЧС» ‒ Маврин В.А.</t>
  </si>
  <si>
    <t>Ведущий инженер по пожарной безопасности МБУ города Новошахтинска  «Управление по делам ГО и ЧС»  ‒ Маврин В.А.</t>
  </si>
  <si>
    <t>Завхоз КУИ Администрации города ‒ Акаемов А.А.</t>
  </si>
  <si>
    <t>Начальник службы эксплуатации зданий учреждений культуры ‒ Бароян А.Г.</t>
  </si>
  <si>
    <t>Заместитель начальника по чрезвычайным ситуациям и пожарной безопасности МБУ города Новошахтинска  «Управление по делам ГО и ЧС»  ‒ Воищева Н.И.</t>
  </si>
  <si>
    <t>Начальник АСФ МБУ города Новошахтинска  «Управление по делам ГО и ЧС»  ‒ Полока Г.А.</t>
  </si>
  <si>
    <t>Начальник отдела подготовки МБУ города Новошахтинска  «Управление по делам ГО и ЧС»  ‒ Кинах В.А.</t>
  </si>
  <si>
    <t>Ведущий инженер по чрезвычайным ситуациям МБУ города Новошахтинска  «Управление по делам ГО и ЧС»  ‒ Прасковина Е.Н.</t>
  </si>
  <si>
    <t>Ведущий инженер ИТМ МБУ города Новошахтинска «Управление по делам ГО и ЧС» ‒ Демьяненко Н.Е.</t>
  </si>
  <si>
    <t>Подпрограмма № 2                                                    «Обеспечение безопасности на водных объектах»</t>
  </si>
  <si>
    <t>Начальник АСФ МБУ города Новошахтинска  «Управление по делам ГО и ЧС» ‒ Полока Г.А.</t>
  </si>
  <si>
    <t>Огнезащитная обработка чердачных помещений зданий, находящихся в оперативном управлении, и соответствие нормам обеспечения пожарным оборудованием</t>
  </si>
  <si>
    <t>Проверка поддержания в готовности сил и средств АСФ для ликвидации последствий чрезвычайных ситуаций (происшествий)</t>
  </si>
  <si>
    <t>‒</t>
  </si>
  <si>
    <t>Управляющий делами Администрации города ‒                     Лубенцов Ю.А.</t>
  </si>
  <si>
    <t>Мероприятие.                                                   Приобретение ранцевых огнетушителей (3 шт.)</t>
  </si>
  <si>
    <t>Мероприятие.                                                                  Оплата интернет-услуг и услуг мобильной связи</t>
  </si>
  <si>
    <t>Начальник ЕДДС - «112» МБУ города Новошахтинска  «Управление по делам ГО и ЧС»  ‒ Бароян Р.П.</t>
  </si>
  <si>
    <t>Начальник ЕДДС - «112» МБУ города Новошахтинска  «Управление по делам ГО и ЧС» ‒ Бароян Р.П.</t>
  </si>
  <si>
    <t>Повышение защищенности от пожаров</t>
  </si>
  <si>
    <t>Январь ‒ декабрь 2016 года</t>
  </si>
  <si>
    <t>Повышение защищённости от пожаров</t>
  </si>
  <si>
    <t>Январь – декабрь 2016 года</t>
  </si>
  <si>
    <t>Октябрь – декабрь 2016 года</t>
  </si>
  <si>
    <t>Обеспечение мероприятий по ликвидации чрезвычайных ситуаций</t>
  </si>
  <si>
    <t>Май ‒ октябрь 2016 года</t>
  </si>
  <si>
    <t>Обеспечение и поддержание в готовности сил и средств АСФ для ликвидации последствий чрезвычайных ситуаций (происшествий)</t>
  </si>
  <si>
    <t>Апрель ‒ декабрь 2016 года</t>
  </si>
  <si>
    <t>Обеспечение оборудованием и наглядными пособиями учебного процесса по вопросам гражданской обороны и чрезвычайных ситуаций, проводимого отделом подготовки населения, руководящего состава и должностных лиц в области безопасности жизнедеятельности</t>
  </si>
  <si>
    <t>Своевременное информирование об угрозе и возникновении чрезвычайных ситуаций (происшествий)</t>
  </si>
  <si>
    <t>Ноябрь ‒ декабрь 2016 года</t>
  </si>
  <si>
    <t>Март ‒ декабрь 2016 года</t>
  </si>
  <si>
    <t>Январь 2016 года</t>
  </si>
  <si>
    <t>Апрель ‒ август 2016 года</t>
  </si>
  <si>
    <t>а)</t>
  </si>
  <si>
    <t>б)</t>
  </si>
  <si>
    <t>в)</t>
  </si>
  <si>
    <t>г)</t>
  </si>
  <si>
    <t>Обеспечение и поддержание в готовности сил и средств аварийно-спасательного формирования (далее ‒  АСФ) для ликвидации последствий чрезвычайных ситуаций (происшествий), совершенствование единой дежурно-диспетчерской службы и системы «112» (далее ‒ ЕДДС‒ «112») и обучение населения</t>
  </si>
  <si>
    <t xml:space="preserve">Совершенствование ЕДДС - «112» </t>
  </si>
  <si>
    <t>Соответствие нормам материальных запасов гражданской обороны на территории защитного сооружения</t>
  </si>
  <si>
    <t xml:space="preserve">Приложение </t>
  </si>
  <si>
    <t xml:space="preserve">к распоряжению </t>
  </si>
  <si>
    <t xml:space="preserve">Администрации города </t>
  </si>
  <si>
    <t xml:space="preserve">вносимые в приложение к распоряжению Администрации города от 31.12.2015 № 255 «Об утверждении плана реализации муниципальной программы города Новошахтинска </t>
  </si>
  <si>
    <t xml:space="preserve">Приложение к распоряжению Администрации города изложить в следующей редакции: </t>
  </si>
  <si>
    <t xml:space="preserve">          </t>
  </si>
  <si>
    <t>от 31.12.2015 № 255</t>
  </si>
  <si>
    <t>«Приложение</t>
  </si>
  <si>
    <t>итого</t>
  </si>
  <si>
    <t>Инженер ‒ энергетик Управления образования Администрации города ‒  Гвоздева О.В.</t>
  </si>
  <si>
    <t>Директор МБУ «Стадион Западный» ‒ Орловский В.М.</t>
  </si>
  <si>
    <t xml:space="preserve">«Защита населения и территории города Новошахтинска  от чрезвычайных ситуаций, обеспечение пожарной безопасности и безопасности людей на водных объектах» на 2016 год» </t>
  </si>
  <si>
    <t>Ведущий инженер отдела инженерной инфраструктуры ЖКХ МКУ «УГХ»  ‒            Ермаков А.П.</t>
  </si>
  <si>
    <t>Своевременное информирование населения об угрозе и возникновении чрезвычайных ситуаций (происшествий)</t>
  </si>
  <si>
    <t>Ю.А. Лубенцов</t>
  </si>
  <si>
    <t xml:space="preserve">Управляющий делами Администрации города                                                                                                        Ю.А. Лубенцов».                                                                                                                                             </t>
  </si>
  <si>
    <t>Управляющий делами Админитсрации города</t>
  </si>
  <si>
    <t>Июнь ‒ август  2016 года</t>
  </si>
  <si>
    <t xml:space="preserve">от 30.12.2016 № 294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</si>
</sst>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NumberFormat="1" applyFont="1" applyFill="1" applyAlignment="1">
      <alignment horizontal="left" vertical="top" wrapText="1"/>
    </xf>
    <xf numFmtId="0" fontId="43" fillId="33" borderId="0" xfId="0" applyNumberFormat="1" applyFont="1" applyFill="1" applyAlignment="1">
      <alignment horizontal="left" vertical="top" wrapText="1"/>
    </xf>
    <xf numFmtId="0" fontId="43" fillId="33" borderId="0" xfId="0" applyNumberFormat="1" applyFont="1" applyFill="1" applyAlignment="1">
      <alignment horizontal="center" vertical="top" wrapText="1"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vertical="top" wrapText="1"/>
    </xf>
    <xf numFmtId="0" fontId="44" fillId="0" borderId="0" xfId="0" applyFont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right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textRotation="90" wrapText="1"/>
    </xf>
    <xf numFmtId="0" fontId="5" fillId="0" borderId="0" xfId="0" applyFont="1" applyAlignment="1">
      <alignment vertical="top" textRotation="90" wrapText="1"/>
    </xf>
    <xf numFmtId="0" fontId="5" fillId="33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165" fontId="45" fillId="0" borderId="10" xfId="0" applyNumberFormat="1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165" fontId="45" fillId="33" borderId="10" xfId="0" applyNumberFormat="1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164" fontId="45" fillId="33" borderId="10" xfId="0" applyNumberFormat="1" applyFont="1" applyFill="1" applyBorder="1" applyAlignment="1">
      <alignment horizontal="center" vertical="top" wrapText="1"/>
    </xf>
    <xf numFmtId="0" fontId="45" fillId="33" borderId="10" xfId="0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46" fillId="33" borderId="10" xfId="0" applyFont="1" applyFill="1" applyBorder="1" applyAlignment="1">
      <alignment horizontal="left" vertical="top" wrapText="1"/>
    </xf>
    <xf numFmtId="14" fontId="45" fillId="0" borderId="10" xfId="0" applyNumberFormat="1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165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0" xfId="0" applyFont="1" applyFill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3" fillId="33" borderId="0" xfId="0" applyFont="1" applyFill="1" applyAlignment="1">
      <alignment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33" borderId="0" xfId="0" applyFont="1" applyFill="1" applyAlignment="1">
      <alignment horizontal="center" wrapText="1"/>
    </xf>
    <xf numFmtId="0" fontId="5" fillId="33" borderId="14" xfId="0" applyFont="1" applyFill="1" applyBorder="1" applyAlignment="1">
      <alignment horizontal="center"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16" xfId="0" applyFont="1" applyFill="1" applyBorder="1" applyAlignment="1">
      <alignment horizontal="left" vertical="top" wrapText="1"/>
    </xf>
    <xf numFmtId="0" fontId="45" fillId="33" borderId="17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45" fillId="33" borderId="15" xfId="0" applyFont="1" applyFill="1" applyBorder="1" applyAlignment="1">
      <alignment horizontal="center" vertical="top" wrapText="1"/>
    </xf>
    <xf numFmtId="0" fontId="45" fillId="33" borderId="16" xfId="0" applyFont="1" applyFill="1" applyBorder="1" applyAlignment="1">
      <alignment horizontal="center" vertical="top" wrapText="1"/>
    </xf>
    <xf numFmtId="0" fontId="45" fillId="33" borderId="17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0" fontId="44" fillId="0" borderId="0" xfId="0" applyFont="1" applyAlignment="1">
      <alignment horizontal="left" vertical="top" wrapText="1"/>
    </xf>
    <xf numFmtId="0" fontId="43" fillId="33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view="pageBreakPreview" zoomScale="50" zoomScaleSheetLayoutView="50" workbookViewId="0" topLeftCell="A1">
      <selection activeCell="G4" sqref="G4:L4"/>
    </sheetView>
  </sheetViews>
  <sheetFormatPr defaultColWidth="9.140625" defaultRowHeight="15"/>
  <cols>
    <col min="1" max="1" width="9.57421875" style="6" customWidth="1"/>
    <col min="2" max="2" width="38.421875" style="6" customWidth="1"/>
    <col min="3" max="3" width="36.421875" style="6" customWidth="1"/>
    <col min="4" max="4" width="36.57421875" style="6" customWidth="1"/>
    <col min="5" max="5" width="42.140625" style="6" customWidth="1"/>
    <col min="6" max="6" width="23.7109375" style="6" customWidth="1"/>
    <col min="7" max="7" width="13.421875" style="6" customWidth="1"/>
    <col min="8" max="8" width="10.140625" style="6" customWidth="1"/>
    <col min="9" max="9" width="10.28125" style="6" customWidth="1"/>
    <col min="10" max="10" width="12.7109375" style="6" customWidth="1"/>
    <col min="11" max="11" width="9.00390625" style="6" customWidth="1"/>
    <col min="12" max="12" width="3.8515625" style="1" customWidth="1"/>
    <col min="13" max="16384" width="9.140625" style="1" customWidth="1"/>
  </cols>
  <sheetData>
    <row r="1" spans="1:12" ht="18.75">
      <c r="A1" s="15"/>
      <c r="B1" s="15"/>
      <c r="C1" s="15"/>
      <c r="D1" s="15"/>
      <c r="E1" s="15"/>
      <c r="F1" s="16"/>
      <c r="G1" s="51" t="s">
        <v>112</v>
      </c>
      <c r="H1" s="51"/>
      <c r="I1" s="51"/>
      <c r="J1" s="51"/>
      <c r="K1" s="51"/>
      <c r="L1" s="51"/>
    </row>
    <row r="2" spans="1:12" ht="20.25" customHeight="1">
      <c r="A2" s="15"/>
      <c r="B2" s="15"/>
      <c r="C2" s="15"/>
      <c r="D2" s="15"/>
      <c r="E2" s="16"/>
      <c r="F2" s="16"/>
      <c r="G2" s="51" t="s">
        <v>113</v>
      </c>
      <c r="H2" s="51"/>
      <c r="I2" s="51"/>
      <c r="J2" s="51"/>
      <c r="K2" s="51"/>
      <c r="L2" s="51"/>
    </row>
    <row r="3" spans="1:12" ht="20.25" customHeight="1">
      <c r="A3" s="15"/>
      <c r="B3" s="15"/>
      <c r="C3" s="15"/>
      <c r="D3" s="15"/>
      <c r="E3" s="16"/>
      <c r="F3" s="16"/>
      <c r="G3" s="51" t="s">
        <v>114</v>
      </c>
      <c r="H3" s="51"/>
      <c r="I3" s="51"/>
      <c r="J3" s="51"/>
      <c r="K3" s="51"/>
      <c r="L3" s="51"/>
    </row>
    <row r="4" spans="1:12" ht="20.25" customHeight="1">
      <c r="A4" s="15"/>
      <c r="B4" s="15"/>
      <c r="C4" s="15"/>
      <c r="D4" s="15"/>
      <c r="E4" s="15"/>
      <c r="F4" s="15"/>
      <c r="G4" s="49" t="s">
        <v>130</v>
      </c>
      <c r="H4" s="49"/>
      <c r="I4" s="49"/>
      <c r="J4" s="49"/>
      <c r="K4" s="49"/>
      <c r="L4" s="49"/>
    </row>
    <row r="5" spans="1:12" ht="20.25" customHeight="1">
      <c r="A5" s="49" t="s">
        <v>67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20.25" customHeight="1">
      <c r="A6" s="49" t="s">
        <v>115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s="2" customFormat="1" ht="20.25" customHeight="1">
      <c r="A7" s="52" t="s">
        <v>123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s="2" customFormat="1" ht="11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7"/>
    </row>
    <row r="9" spans="1:12" s="2" customFormat="1" ht="24.75" customHeight="1">
      <c r="A9" s="50" t="s">
        <v>116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s="2" customFormat="1" ht="24.75" customHeight="1">
      <c r="A10" s="19"/>
      <c r="B10" s="19"/>
      <c r="C10" s="19"/>
      <c r="D10" s="49"/>
      <c r="E10" s="49"/>
      <c r="F10" s="15" t="s">
        <v>117</v>
      </c>
      <c r="G10" s="50" t="s">
        <v>119</v>
      </c>
      <c r="H10" s="50"/>
      <c r="I10" s="50"/>
      <c r="J10" s="50"/>
      <c r="K10" s="50"/>
      <c r="L10" s="50"/>
    </row>
    <row r="11" spans="1:12" s="2" customFormat="1" ht="24.75" customHeight="1">
      <c r="A11" s="19"/>
      <c r="B11" s="19"/>
      <c r="C11" s="19"/>
      <c r="D11" s="49"/>
      <c r="E11" s="49"/>
      <c r="F11" s="15" t="s">
        <v>117</v>
      </c>
      <c r="G11" s="50" t="s">
        <v>113</v>
      </c>
      <c r="H11" s="50"/>
      <c r="I11" s="50"/>
      <c r="J11" s="50"/>
      <c r="K11" s="50"/>
      <c r="L11" s="50"/>
    </row>
    <row r="12" spans="1:12" s="2" customFormat="1" ht="24.75" customHeight="1">
      <c r="A12" s="19"/>
      <c r="B12" s="19"/>
      <c r="C12" s="19"/>
      <c r="D12" s="46"/>
      <c r="E12" s="46"/>
      <c r="F12" s="15"/>
      <c r="G12" s="50" t="s">
        <v>114</v>
      </c>
      <c r="H12" s="50"/>
      <c r="I12" s="50"/>
      <c r="J12" s="50"/>
      <c r="K12" s="50"/>
      <c r="L12" s="50"/>
    </row>
    <row r="13" spans="1:12" s="2" customFormat="1" ht="24.75" customHeight="1">
      <c r="A13" s="19"/>
      <c r="B13" s="19"/>
      <c r="C13" s="19"/>
      <c r="D13" s="19"/>
      <c r="E13" s="20"/>
      <c r="F13" s="15" t="s">
        <v>117</v>
      </c>
      <c r="G13" s="50" t="s">
        <v>118</v>
      </c>
      <c r="H13" s="50"/>
      <c r="I13" s="50"/>
      <c r="J13" s="50"/>
      <c r="K13" s="50"/>
      <c r="L13" s="50"/>
    </row>
    <row r="14" spans="1:12" s="2" customFormat="1" ht="24" customHeight="1">
      <c r="A14" s="49" t="s">
        <v>68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16"/>
    </row>
    <row r="15" spans="1:12" s="2" customFormat="1" ht="45.75" customHeight="1">
      <c r="A15" s="53" t="s">
        <v>29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16"/>
    </row>
    <row r="16" spans="1:12" ht="19.5" customHeight="1">
      <c r="A16" s="61" t="s">
        <v>32</v>
      </c>
      <c r="B16" s="61" t="s">
        <v>11</v>
      </c>
      <c r="C16" s="61" t="s">
        <v>8</v>
      </c>
      <c r="D16" s="61" t="s">
        <v>9</v>
      </c>
      <c r="E16" s="61" t="s">
        <v>69</v>
      </c>
      <c r="F16" s="61" t="s">
        <v>7</v>
      </c>
      <c r="G16" s="66" t="s">
        <v>31</v>
      </c>
      <c r="H16" s="66"/>
      <c r="I16" s="66"/>
      <c r="J16" s="66"/>
      <c r="K16" s="66"/>
      <c r="L16" s="16"/>
    </row>
    <row r="17" spans="1:12" ht="98.25" customHeight="1">
      <c r="A17" s="62"/>
      <c r="B17" s="62"/>
      <c r="C17" s="62"/>
      <c r="D17" s="62"/>
      <c r="E17" s="62"/>
      <c r="F17" s="62"/>
      <c r="G17" s="21" t="s">
        <v>5</v>
      </c>
      <c r="H17" s="21" t="s">
        <v>3</v>
      </c>
      <c r="I17" s="21" t="s">
        <v>10</v>
      </c>
      <c r="J17" s="21" t="s">
        <v>6</v>
      </c>
      <c r="K17" s="21" t="s">
        <v>4</v>
      </c>
      <c r="L17" s="22"/>
    </row>
    <row r="18" spans="1:12" ht="20.25" customHeight="1">
      <c r="A18" s="23">
        <v>1</v>
      </c>
      <c r="B18" s="23">
        <v>2</v>
      </c>
      <c r="C18" s="23">
        <v>3</v>
      </c>
      <c r="D18" s="23">
        <v>4</v>
      </c>
      <c r="E18" s="23">
        <v>5</v>
      </c>
      <c r="F18" s="23">
        <v>6</v>
      </c>
      <c r="G18" s="23">
        <v>7</v>
      </c>
      <c r="H18" s="23">
        <v>8</v>
      </c>
      <c r="I18" s="23">
        <v>9</v>
      </c>
      <c r="J18" s="23">
        <v>10</v>
      </c>
      <c r="K18" s="23">
        <v>11</v>
      </c>
      <c r="L18" s="16"/>
    </row>
    <row r="19" spans="1:12" ht="56.25" customHeight="1">
      <c r="A19" s="24" t="s">
        <v>0</v>
      </c>
      <c r="B19" s="25" t="s">
        <v>70</v>
      </c>
      <c r="C19" s="24"/>
      <c r="D19" s="24"/>
      <c r="E19" s="24"/>
      <c r="F19" s="24"/>
      <c r="G19" s="26">
        <f>G20+G31</f>
        <v>4885.6</v>
      </c>
      <c r="H19" s="26" t="s">
        <v>84</v>
      </c>
      <c r="I19" s="26" t="s">
        <v>84</v>
      </c>
      <c r="J19" s="26">
        <f>J20+J31</f>
        <v>4650.6</v>
      </c>
      <c r="K19" s="26">
        <v>235</v>
      </c>
      <c r="L19" s="16"/>
    </row>
    <row r="20" spans="1:12" ht="131.25" customHeight="1">
      <c r="A20" s="27" t="s">
        <v>1</v>
      </c>
      <c r="B20" s="28" t="s">
        <v>41</v>
      </c>
      <c r="C20" s="29" t="s">
        <v>71</v>
      </c>
      <c r="D20" s="30" t="s">
        <v>38</v>
      </c>
      <c r="E20" s="28" t="s">
        <v>90</v>
      </c>
      <c r="F20" s="30" t="s">
        <v>91</v>
      </c>
      <c r="G20" s="31">
        <f>G21+G27+G30</f>
        <v>4117.1</v>
      </c>
      <c r="H20" s="31" t="s">
        <v>84</v>
      </c>
      <c r="I20" s="31" t="s">
        <v>84</v>
      </c>
      <c r="J20" s="31">
        <f>J21+J27+J30</f>
        <v>4104.700000000001</v>
      </c>
      <c r="K20" s="31">
        <v>12.4</v>
      </c>
      <c r="L20" s="16"/>
    </row>
    <row r="21" spans="1:12" ht="22.5" customHeight="1">
      <c r="A21" s="58" t="s">
        <v>14</v>
      </c>
      <c r="B21" s="54" t="s">
        <v>42</v>
      </c>
      <c r="C21" s="29" t="s">
        <v>120</v>
      </c>
      <c r="D21" s="30"/>
      <c r="E21" s="28"/>
      <c r="F21" s="30"/>
      <c r="G21" s="31">
        <f>SUM(G22:G26)</f>
        <v>3867.9</v>
      </c>
      <c r="H21" s="31" t="s">
        <v>84</v>
      </c>
      <c r="I21" s="31" t="s">
        <v>84</v>
      </c>
      <c r="J21" s="31">
        <f>SUM(J22:J26)</f>
        <v>3861.3</v>
      </c>
      <c r="K21" s="31">
        <f>SUM(K22:K26)</f>
        <v>6.6</v>
      </c>
      <c r="L21" s="16"/>
    </row>
    <row r="22" spans="1:12" ht="113.25" customHeight="1">
      <c r="A22" s="59"/>
      <c r="B22" s="55"/>
      <c r="C22" s="29" t="s">
        <v>72</v>
      </c>
      <c r="D22" s="30" t="s">
        <v>13</v>
      </c>
      <c r="E22" s="28" t="s">
        <v>90</v>
      </c>
      <c r="F22" s="30" t="s">
        <v>91</v>
      </c>
      <c r="G22" s="31">
        <f>SUM(H22:K22)</f>
        <v>6.6</v>
      </c>
      <c r="H22" s="31" t="s">
        <v>84</v>
      </c>
      <c r="I22" s="31" t="s">
        <v>84</v>
      </c>
      <c r="J22" s="31" t="s">
        <v>84</v>
      </c>
      <c r="K22" s="31">
        <v>6.6</v>
      </c>
      <c r="L22" s="16"/>
    </row>
    <row r="23" spans="1:12" ht="73.5" customHeight="1">
      <c r="A23" s="59"/>
      <c r="B23" s="55"/>
      <c r="C23" s="29" t="s">
        <v>121</v>
      </c>
      <c r="D23" s="30" t="s">
        <v>34</v>
      </c>
      <c r="E23" s="28" t="s">
        <v>92</v>
      </c>
      <c r="F23" s="30" t="s">
        <v>93</v>
      </c>
      <c r="G23" s="31">
        <f>SUM(H23:K23)</f>
        <v>3530.3</v>
      </c>
      <c r="H23" s="31" t="s">
        <v>84</v>
      </c>
      <c r="I23" s="31" t="s">
        <v>84</v>
      </c>
      <c r="J23" s="31">
        <v>3530.3</v>
      </c>
      <c r="K23" s="31" t="s">
        <v>84</v>
      </c>
      <c r="L23" s="16"/>
    </row>
    <row r="24" spans="1:12" ht="55.5" customHeight="1">
      <c r="A24" s="59"/>
      <c r="B24" s="55"/>
      <c r="C24" s="29" t="s">
        <v>73</v>
      </c>
      <c r="D24" s="30" t="s">
        <v>35</v>
      </c>
      <c r="E24" s="28" t="s">
        <v>92</v>
      </c>
      <c r="F24" s="30" t="s">
        <v>93</v>
      </c>
      <c r="G24" s="31">
        <f>SUM(H24:K24)</f>
        <v>24</v>
      </c>
      <c r="H24" s="31" t="s">
        <v>84</v>
      </c>
      <c r="I24" s="31" t="s">
        <v>84</v>
      </c>
      <c r="J24" s="31">
        <v>24</v>
      </c>
      <c r="K24" s="31" t="s">
        <v>84</v>
      </c>
      <c r="L24" s="16"/>
    </row>
    <row r="25" spans="1:12" ht="74.25" customHeight="1">
      <c r="A25" s="59"/>
      <c r="B25" s="55"/>
      <c r="C25" s="29" t="s">
        <v>74</v>
      </c>
      <c r="D25" s="30" t="s">
        <v>35</v>
      </c>
      <c r="E25" s="28" t="s">
        <v>92</v>
      </c>
      <c r="F25" s="30" t="s">
        <v>93</v>
      </c>
      <c r="G25" s="31">
        <f>SUM(H25:K25)</f>
        <v>199.1</v>
      </c>
      <c r="H25" s="31" t="s">
        <v>84</v>
      </c>
      <c r="I25" s="31" t="s">
        <v>84</v>
      </c>
      <c r="J25" s="31">
        <v>199.1</v>
      </c>
      <c r="K25" s="31" t="s">
        <v>84</v>
      </c>
      <c r="L25" s="16"/>
    </row>
    <row r="26" spans="1:12" ht="59.25" customHeight="1">
      <c r="A26" s="60"/>
      <c r="B26" s="56"/>
      <c r="C26" s="29" t="s">
        <v>85</v>
      </c>
      <c r="D26" s="30" t="s">
        <v>35</v>
      </c>
      <c r="E26" s="28" t="s">
        <v>92</v>
      </c>
      <c r="F26" s="32" t="s">
        <v>93</v>
      </c>
      <c r="G26" s="33">
        <f>SUM(H26:K26)</f>
        <v>107.9</v>
      </c>
      <c r="H26" s="24" t="s">
        <v>84</v>
      </c>
      <c r="I26" s="34" t="s">
        <v>84</v>
      </c>
      <c r="J26" s="24">
        <v>107.9</v>
      </c>
      <c r="K26" s="35" t="s">
        <v>84</v>
      </c>
      <c r="L26" s="16"/>
    </row>
    <row r="27" spans="1:12" ht="28.5" customHeight="1">
      <c r="A27" s="58" t="s">
        <v>28</v>
      </c>
      <c r="B27" s="54" t="s">
        <v>43</v>
      </c>
      <c r="C27" s="29" t="s">
        <v>120</v>
      </c>
      <c r="D27" s="30"/>
      <c r="E27" s="28"/>
      <c r="F27" s="30"/>
      <c r="G27" s="31">
        <f>SUM(G28:G29)</f>
        <v>217.20000000000002</v>
      </c>
      <c r="H27" s="31" t="s">
        <v>84</v>
      </c>
      <c r="I27" s="31" t="s">
        <v>84</v>
      </c>
      <c r="J27" s="31">
        <f>SUM(J28:J29)</f>
        <v>211.4</v>
      </c>
      <c r="K27" s="31">
        <f>SUM(K28:K29)</f>
        <v>5.8</v>
      </c>
      <c r="L27" s="16"/>
    </row>
    <row r="28" spans="1:12" ht="94.5" customHeight="1">
      <c r="A28" s="59"/>
      <c r="B28" s="55"/>
      <c r="C28" s="29" t="s">
        <v>72</v>
      </c>
      <c r="D28" s="30" t="s">
        <v>30</v>
      </c>
      <c r="E28" s="28" t="s">
        <v>90</v>
      </c>
      <c r="F28" s="30" t="s">
        <v>91</v>
      </c>
      <c r="G28" s="31">
        <f>SUM(H28:K28)</f>
        <v>5.8</v>
      </c>
      <c r="H28" s="31" t="s">
        <v>84</v>
      </c>
      <c r="I28" s="31" t="s">
        <v>84</v>
      </c>
      <c r="J28" s="31" t="s">
        <v>84</v>
      </c>
      <c r="K28" s="31">
        <v>5.8</v>
      </c>
      <c r="L28" s="16"/>
    </row>
    <row r="29" spans="1:12" ht="78.75" customHeight="1">
      <c r="A29" s="60"/>
      <c r="B29" s="56"/>
      <c r="C29" s="29" t="s">
        <v>124</v>
      </c>
      <c r="D29" s="30" t="s">
        <v>36</v>
      </c>
      <c r="E29" s="28" t="s">
        <v>92</v>
      </c>
      <c r="F29" s="30" t="s">
        <v>93</v>
      </c>
      <c r="G29" s="31">
        <f>SUM(H29:K29)</f>
        <v>211.4</v>
      </c>
      <c r="H29" s="31" t="s">
        <v>84</v>
      </c>
      <c r="I29" s="31" t="s">
        <v>84</v>
      </c>
      <c r="J29" s="31">
        <v>211.4</v>
      </c>
      <c r="K29" s="31" t="s">
        <v>84</v>
      </c>
      <c r="L29" s="16"/>
    </row>
    <row r="30" spans="1:12" ht="113.25" customHeight="1">
      <c r="A30" s="27" t="s">
        <v>33</v>
      </c>
      <c r="B30" s="25" t="s">
        <v>44</v>
      </c>
      <c r="C30" s="29" t="s">
        <v>122</v>
      </c>
      <c r="D30" s="30" t="s">
        <v>82</v>
      </c>
      <c r="E30" s="28" t="s">
        <v>92</v>
      </c>
      <c r="F30" s="30" t="s">
        <v>94</v>
      </c>
      <c r="G30" s="36">
        <f>SUM(H30:K30)</f>
        <v>32</v>
      </c>
      <c r="H30" s="36" t="s">
        <v>84</v>
      </c>
      <c r="I30" s="36" t="s">
        <v>84</v>
      </c>
      <c r="J30" s="36">
        <v>32</v>
      </c>
      <c r="K30" s="36" t="s">
        <v>84</v>
      </c>
      <c r="L30" s="16"/>
    </row>
    <row r="31" spans="1:12" ht="170.25" customHeight="1">
      <c r="A31" s="37" t="s">
        <v>19</v>
      </c>
      <c r="B31" s="38" t="s">
        <v>45</v>
      </c>
      <c r="C31" s="29" t="s">
        <v>75</v>
      </c>
      <c r="D31" s="30" t="s">
        <v>15</v>
      </c>
      <c r="E31" s="28" t="s">
        <v>109</v>
      </c>
      <c r="F31" s="30" t="s">
        <v>91</v>
      </c>
      <c r="G31" s="31">
        <f>G32+G33+G38+G39+G42+G43</f>
        <v>768.4999999999999</v>
      </c>
      <c r="H31" s="31" t="s">
        <v>84</v>
      </c>
      <c r="I31" s="31" t="s">
        <v>84</v>
      </c>
      <c r="J31" s="31">
        <v>545.9</v>
      </c>
      <c r="K31" s="31">
        <v>222.6</v>
      </c>
      <c r="L31" s="16"/>
    </row>
    <row r="32" spans="1:12" ht="111.75" customHeight="1">
      <c r="A32" s="37" t="s">
        <v>18</v>
      </c>
      <c r="B32" s="38" t="s">
        <v>46</v>
      </c>
      <c r="C32" s="29" t="s">
        <v>75</v>
      </c>
      <c r="D32" s="30" t="s">
        <v>17</v>
      </c>
      <c r="E32" s="28" t="s">
        <v>95</v>
      </c>
      <c r="F32" s="30" t="s">
        <v>91</v>
      </c>
      <c r="G32" s="31">
        <f aca="true" t="shared" si="0" ref="G32:G43">SUM(H32:K32)</f>
        <v>46.9</v>
      </c>
      <c r="H32" s="31" t="s">
        <v>84</v>
      </c>
      <c r="I32" s="31" t="s">
        <v>84</v>
      </c>
      <c r="J32" s="31">
        <v>46.9</v>
      </c>
      <c r="K32" s="31" t="s">
        <v>84</v>
      </c>
      <c r="L32" s="16"/>
    </row>
    <row r="33" spans="1:12" ht="96.75" customHeight="1">
      <c r="A33" s="24" t="s">
        <v>20</v>
      </c>
      <c r="B33" s="39" t="s">
        <v>47</v>
      </c>
      <c r="C33" s="39" t="s">
        <v>76</v>
      </c>
      <c r="D33" s="30" t="s">
        <v>27</v>
      </c>
      <c r="E33" s="39" t="s">
        <v>97</v>
      </c>
      <c r="F33" s="30" t="s">
        <v>91</v>
      </c>
      <c r="G33" s="31">
        <f t="shared" si="0"/>
        <v>567.4</v>
      </c>
      <c r="H33" s="26" t="s">
        <v>84</v>
      </c>
      <c r="I33" s="26" t="s">
        <v>84</v>
      </c>
      <c r="J33" s="26">
        <f>SUM(J34:J36)</f>
        <v>430</v>
      </c>
      <c r="K33" s="26">
        <f>SUM(K34:K37)</f>
        <v>137.4</v>
      </c>
      <c r="L33" s="16"/>
    </row>
    <row r="34" spans="1:12" ht="90.75" customHeight="1">
      <c r="A34" s="24" t="s">
        <v>105</v>
      </c>
      <c r="B34" s="39" t="s">
        <v>86</v>
      </c>
      <c r="C34" s="39" t="s">
        <v>76</v>
      </c>
      <c r="D34" s="30" t="s">
        <v>27</v>
      </c>
      <c r="E34" s="39" t="s">
        <v>97</v>
      </c>
      <c r="F34" s="30" t="s">
        <v>96</v>
      </c>
      <c r="G34" s="31">
        <f t="shared" si="0"/>
        <v>10.9</v>
      </c>
      <c r="H34" s="26" t="s">
        <v>84</v>
      </c>
      <c r="I34" s="26" t="s">
        <v>84</v>
      </c>
      <c r="J34" s="26" t="s">
        <v>84</v>
      </c>
      <c r="K34" s="26">
        <v>10.9</v>
      </c>
      <c r="L34" s="16"/>
    </row>
    <row r="35" spans="1:12" ht="93" customHeight="1">
      <c r="A35" s="24" t="s">
        <v>106</v>
      </c>
      <c r="B35" s="39" t="s">
        <v>48</v>
      </c>
      <c r="C35" s="39" t="s">
        <v>76</v>
      </c>
      <c r="D35" s="30" t="s">
        <v>27</v>
      </c>
      <c r="E35" s="39" t="s">
        <v>97</v>
      </c>
      <c r="F35" s="30" t="s">
        <v>98</v>
      </c>
      <c r="G35" s="31">
        <f t="shared" si="0"/>
        <v>11.6</v>
      </c>
      <c r="H35" s="26" t="s">
        <v>84</v>
      </c>
      <c r="I35" s="26" t="s">
        <v>84</v>
      </c>
      <c r="J35" s="26" t="s">
        <v>84</v>
      </c>
      <c r="K35" s="26">
        <v>11.6</v>
      </c>
      <c r="L35" s="16"/>
    </row>
    <row r="36" spans="1:12" ht="134.25" customHeight="1">
      <c r="A36" s="24" t="s">
        <v>107</v>
      </c>
      <c r="B36" s="39" t="s">
        <v>49</v>
      </c>
      <c r="C36" s="39" t="s">
        <v>76</v>
      </c>
      <c r="D36" s="30" t="s">
        <v>27</v>
      </c>
      <c r="E36" s="39" t="s">
        <v>97</v>
      </c>
      <c r="F36" s="30" t="s">
        <v>91</v>
      </c>
      <c r="G36" s="31">
        <f t="shared" si="0"/>
        <v>492.9</v>
      </c>
      <c r="H36" s="26" t="s">
        <v>84</v>
      </c>
      <c r="I36" s="26" t="s">
        <v>84</v>
      </c>
      <c r="J36" s="26">
        <v>430</v>
      </c>
      <c r="K36" s="26">
        <v>62.9</v>
      </c>
      <c r="L36" s="16"/>
    </row>
    <row r="37" spans="1:12" ht="96.75" customHeight="1">
      <c r="A37" s="24" t="s">
        <v>108</v>
      </c>
      <c r="B37" s="39" t="s">
        <v>50</v>
      </c>
      <c r="C37" s="39" t="s">
        <v>76</v>
      </c>
      <c r="D37" s="30" t="s">
        <v>83</v>
      </c>
      <c r="E37" s="39" t="s">
        <v>97</v>
      </c>
      <c r="F37" s="30" t="s">
        <v>91</v>
      </c>
      <c r="G37" s="31">
        <f>SUM(H37:K37)</f>
        <v>52</v>
      </c>
      <c r="H37" s="26" t="s">
        <v>84</v>
      </c>
      <c r="I37" s="26" t="s">
        <v>84</v>
      </c>
      <c r="J37" s="26" t="s">
        <v>84</v>
      </c>
      <c r="K37" s="26">
        <v>52</v>
      </c>
      <c r="L37" s="16"/>
    </row>
    <row r="38" spans="1:12" ht="153" customHeight="1">
      <c r="A38" s="24" t="s">
        <v>21</v>
      </c>
      <c r="B38" s="40" t="s">
        <v>51</v>
      </c>
      <c r="C38" s="39" t="s">
        <v>77</v>
      </c>
      <c r="D38" s="30" t="s">
        <v>16</v>
      </c>
      <c r="E38" s="39" t="s">
        <v>99</v>
      </c>
      <c r="F38" s="30" t="s">
        <v>98</v>
      </c>
      <c r="G38" s="31">
        <f t="shared" si="0"/>
        <v>2</v>
      </c>
      <c r="H38" s="26" t="s">
        <v>84</v>
      </c>
      <c r="I38" s="26" t="s">
        <v>84</v>
      </c>
      <c r="J38" s="26" t="s">
        <v>84</v>
      </c>
      <c r="K38" s="26">
        <v>2</v>
      </c>
      <c r="L38" s="16"/>
    </row>
    <row r="39" spans="1:12" ht="187.5" customHeight="1">
      <c r="A39" s="24" t="s">
        <v>22</v>
      </c>
      <c r="B39" s="39" t="s">
        <v>52</v>
      </c>
      <c r="C39" s="39" t="s">
        <v>78</v>
      </c>
      <c r="D39" s="30" t="s">
        <v>55</v>
      </c>
      <c r="E39" s="39" t="s">
        <v>125</v>
      </c>
      <c r="F39" s="30" t="s">
        <v>91</v>
      </c>
      <c r="G39" s="31">
        <f t="shared" si="0"/>
        <v>27</v>
      </c>
      <c r="H39" s="26" t="s">
        <v>84</v>
      </c>
      <c r="I39" s="26" t="s">
        <v>84</v>
      </c>
      <c r="J39" s="26">
        <f>SUM(J40:J41)</f>
        <v>3</v>
      </c>
      <c r="K39" s="26">
        <f>SUM(K40:K41)</f>
        <v>24</v>
      </c>
      <c r="L39" s="16"/>
    </row>
    <row r="40" spans="1:12" ht="183" customHeight="1">
      <c r="A40" s="24" t="s">
        <v>105</v>
      </c>
      <c r="B40" s="39" t="s">
        <v>53</v>
      </c>
      <c r="C40" s="39" t="s">
        <v>78</v>
      </c>
      <c r="D40" s="30" t="s">
        <v>55</v>
      </c>
      <c r="E40" s="39" t="s">
        <v>125</v>
      </c>
      <c r="F40" s="30" t="s">
        <v>91</v>
      </c>
      <c r="G40" s="31">
        <f t="shared" si="0"/>
        <v>3</v>
      </c>
      <c r="H40" s="26" t="s">
        <v>84</v>
      </c>
      <c r="I40" s="26" t="s">
        <v>84</v>
      </c>
      <c r="J40" s="26">
        <v>3</v>
      </c>
      <c r="K40" s="26" t="s">
        <v>84</v>
      </c>
      <c r="L40" s="16"/>
    </row>
    <row r="41" spans="1:12" ht="168.75" customHeight="1">
      <c r="A41" s="24" t="s">
        <v>106</v>
      </c>
      <c r="B41" s="39" t="s">
        <v>87</v>
      </c>
      <c r="C41" s="39" t="s">
        <v>88</v>
      </c>
      <c r="D41" s="30" t="s">
        <v>54</v>
      </c>
      <c r="E41" s="39" t="s">
        <v>100</v>
      </c>
      <c r="F41" s="30" t="s">
        <v>91</v>
      </c>
      <c r="G41" s="31">
        <f t="shared" si="0"/>
        <v>24</v>
      </c>
      <c r="H41" s="26" t="s">
        <v>84</v>
      </c>
      <c r="I41" s="26" t="s">
        <v>84</v>
      </c>
      <c r="J41" s="26" t="s">
        <v>84</v>
      </c>
      <c r="K41" s="26">
        <v>24</v>
      </c>
      <c r="L41" s="16"/>
    </row>
    <row r="42" spans="1:12" ht="93.75" customHeight="1">
      <c r="A42" s="24" t="s">
        <v>23</v>
      </c>
      <c r="B42" s="39" t="s">
        <v>56</v>
      </c>
      <c r="C42" s="29" t="s">
        <v>79</v>
      </c>
      <c r="D42" s="30" t="s">
        <v>111</v>
      </c>
      <c r="E42" s="39" t="s">
        <v>57</v>
      </c>
      <c r="F42" s="30" t="s">
        <v>101</v>
      </c>
      <c r="G42" s="31">
        <f t="shared" si="0"/>
        <v>2.3</v>
      </c>
      <c r="H42" s="26" t="s">
        <v>84</v>
      </c>
      <c r="I42" s="26" t="s">
        <v>84</v>
      </c>
      <c r="J42" s="26" t="s">
        <v>84</v>
      </c>
      <c r="K42" s="26">
        <v>2.3</v>
      </c>
      <c r="L42" s="16"/>
    </row>
    <row r="43" spans="1:12" ht="75.75" customHeight="1">
      <c r="A43" s="24" t="s">
        <v>39</v>
      </c>
      <c r="B43" s="40" t="s">
        <v>58</v>
      </c>
      <c r="C43" s="39" t="s">
        <v>89</v>
      </c>
      <c r="D43" s="30" t="s">
        <v>40</v>
      </c>
      <c r="E43" s="39" t="s">
        <v>110</v>
      </c>
      <c r="F43" s="30" t="s">
        <v>91</v>
      </c>
      <c r="G43" s="31">
        <f t="shared" si="0"/>
        <v>122.9</v>
      </c>
      <c r="H43" s="26" t="s">
        <v>84</v>
      </c>
      <c r="I43" s="26" t="s">
        <v>84</v>
      </c>
      <c r="J43" s="26">
        <f>J44</f>
        <v>66</v>
      </c>
      <c r="K43" s="26">
        <f>K44</f>
        <v>56.9</v>
      </c>
      <c r="L43" s="16"/>
    </row>
    <row r="44" spans="1:12" ht="78" customHeight="1">
      <c r="A44" s="24" t="s">
        <v>105</v>
      </c>
      <c r="B44" s="40" t="s">
        <v>59</v>
      </c>
      <c r="C44" s="39" t="s">
        <v>88</v>
      </c>
      <c r="D44" s="30" t="s">
        <v>40</v>
      </c>
      <c r="E44" s="39" t="s">
        <v>110</v>
      </c>
      <c r="F44" s="30" t="s">
        <v>102</v>
      </c>
      <c r="G44" s="31">
        <f>SUM(H44:K44)</f>
        <v>122.9</v>
      </c>
      <c r="H44" s="26" t="s">
        <v>84</v>
      </c>
      <c r="I44" s="26" t="s">
        <v>84</v>
      </c>
      <c r="J44" s="26">
        <v>66</v>
      </c>
      <c r="K44" s="26">
        <v>56.9</v>
      </c>
      <c r="L44" s="16"/>
    </row>
    <row r="45" spans="1:12" ht="59.25" customHeight="1">
      <c r="A45" s="24" t="s">
        <v>24</v>
      </c>
      <c r="B45" s="40" t="s">
        <v>80</v>
      </c>
      <c r="C45" s="39"/>
      <c r="D45" s="30"/>
      <c r="E45" s="39"/>
      <c r="F45" s="30"/>
      <c r="G45" s="26">
        <f>SUM(G47:G49)</f>
        <v>5</v>
      </c>
      <c r="H45" s="26" t="s">
        <v>84</v>
      </c>
      <c r="I45" s="26" t="s">
        <v>84</v>
      </c>
      <c r="J45" s="26" t="s">
        <v>84</v>
      </c>
      <c r="K45" s="26">
        <f>SUM(K47:K49)</f>
        <v>5</v>
      </c>
      <c r="L45" s="16"/>
    </row>
    <row r="46" spans="1:12" ht="77.25" customHeight="1">
      <c r="A46" s="24" t="s">
        <v>2</v>
      </c>
      <c r="B46" s="40" t="s">
        <v>60</v>
      </c>
      <c r="C46" s="39" t="s">
        <v>76</v>
      </c>
      <c r="D46" s="30" t="s">
        <v>25</v>
      </c>
      <c r="E46" s="39" t="s">
        <v>26</v>
      </c>
      <c r="F46" s="30" t="s">
        <v>91</v>
      </c>
      <c r="G46" s="26">
        <f>SUM(H46:K46)</f>
        <v>5</v>
      </c>
      <c r="H46" s="26" t="s">
        <v>84</v>
      </c>
      <c r="I46" s="26" t="s">
        <v>84</v>
      </c>
      <c r="J46" s="26" t="s">
        <v>84</v>
      </c>
      <c r="K46" s="26">
        <v>5</v>
      </c>
      <c r="L46" s="16"/>
    </row>
    <row r="47" spans="1:12" ht="93.75" customHeight="1">
      <c r="A47" s="24" t="s">
        <v>61</v>
      </c>
      <c r="B47" s="40" t="s">
        <v>63</v>
      </c>
      <c r="C47" s="39" t="s">
        <v>76</v>
      </c>
      <c r="D47" s="30" t="s">
        <v>25</v>
      </c>
      <c r="E47" s="39" t="s">
        <v>26</v>
      </c>
      <c r="F47" s="41" t="s">
        <v>103</v>
      </c>
      <c r="G47" s="26" t="s">
        <v>84</v>
      </c>
      <c r="H47" s="26" t="s">
        <v>84</v>
      </c>
      <c r="I47" s="26" t="s">
        <v>84</v>
      </c>
      <c r="J47" s="26" t="s">
        <v>84</v>
      </c>
      <c r="K47" s="26" t="s">
        <v>84</v>
      </c>
      <c r="L47" s="16"/>
    </row>
    <row r="48" spans="1:12" ht="79.5" customHeight="1">
      <c r="A48" s="24" t="s">
        <v>65</v>
      </c>
      <c r="B48" s="40" t="s">
        <v>62</v>
      </c>
      <c r="C48" s="39" t="s">
        <v>81</v>
      </c>
      <c r="D48" s="30" t="s">
        <v>25</v>
      </c>
      <c r="E48" s="39" t="s">
        <v>26</v>
      </c>
      <c r="F48" s="30" t="s">
        <v>129</v>
      </c>
      <c r="G48" s="26" t="s">
        <v>84</v>
      </c>
      <c r="H48" s="26" t="s">
        <v>84</v>
      </c>
      <c r="I48" s="26" t="s">
        <v>84</v>
      </c>
      <c r="J48" s="26" t="s">
        <v>84</v>
      </c>
      <c r="K48" s="26" t="s">
        <v>84</v>
      </c>
      <c r="L48" s="16"/>
    </row>
    <row r="49" spans="1:12" ht="92.25" customHeight="1">
      <c r="A49" s="24" t="s">
        <v>66</v>
      </c>
      <c r="B49" s="39" t="s">
        <v>64</v>
      </c>
      <c r="C49" s="39" t="s">
        <v>81</v>
      </c>
      <c r="D49" s="30" t="s">
        <v>25</v>
      </c>
      <c r="E49" s="39" t="s">
        <v>37</v>
      </c>
      <c r="F49" s="30" t="s">
        <v>104</v>
      </c>
      <c r="G49" s="26">
        <f>SUM(H49:K49)</f>
        <v>5</v>
      </c>
      <c r="H49" s="26" t="s">
        <v>84</v>
      </c>
      <c r="I49" s="26" t="s">
        <v>84</v>
      </c>
      <c r="J49" s="26" t="s">
        <v>84</v>
      </c>
      <c r="K49" s="26">
        <v>5</v>
      </c>
      <c r="L49" s="16"/>
    </row>
    <row r="50" spans="1:12" ht="18.75">
      <c r="A50" s="24"/>
      <c r="B50" s="39"/>
      <c r="C50" s="39"/>
      <c r="D50" s="30"/>
      <c r="E50" s="39"/>
      <c r="F50" s="30"/>
      <c r="G50" s="26"/>
      <c r="H50" s="26"/>
      <c r="I50" s="26"/>
      <c r="J50" s="26"/>
      <c r="K50" s="26"/>
      <c r="L50" s="16"/>
    </row>
    <row r="51" spans="1:12" ht="18" customHeight="1">
      <c r="A51" s="24"/>
      <c r="B51" s="39" t="s">
        <v>12</v>
      </c>
      <c r="C51" s="39"/>
      <c r="D51" s="39"/>
      <c r="E51" s="39"/>
      <c r="F51" s="39"/>
      <c r="G51" s="26">
        <f>G19+G45</f>
        <v>4890.6</v>
      </c>
      <c r="H51" s="26" t="s">
        <v>84</v>
      </c>
      <c r="I51" s="26" t="s">
        <v>84</v>
      </c>
      <c r="J51" s="26">
        <v>4650.6</v>
      </c>
      <c r="K51" s="26">
        <f>K19+K45</f>
        <v>240</v>
      </c>
      <c r="L51" s="16"/>
    </row>
    <row r="52" spans="1:12" ht="12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16"/>
    </row>
    <row r="53" spans="1:12" ht="16.5" customHeight="1">
      <c r="A53" s="45"/>
      <c r="B53" s="50" t="s">
        <v>127</v>
      </c>
      <c r="C53" s="50"/>
      <c r="D53" s="50"/>
      <c r="E53" s="50"/>
      <c r="F53" s="42"/>
      <c r="G53" s="42"/>
      <c r="H53" s="42"/>
      <c r="I53" s="42"/>
      <c r="J53" s="42"/>
      <c r="K53" s="42"/>
      <c r="L53" s="42"/>
    </row>
    <row r="54" spans="1:12" ht="16.5" customHeight="1">
      <c r="A54" s="7"/>
      <c r="B54" s="12"/>
      <c r="C54" s="12"/>
      <c r="D54" s="12"/>
      <c r="E54" s="12"/>
      <c r="F54" s="43"/>
      <c r="G54" s="44"/>
      <c r="H54" s="44"/>
      <c r="I54" s="44"/>
      <c r="J54" s="44"/>
      <c r="K54" s="44"/>
      <c r="L54" s="16"/>
    </row>
    <row r="55" spans="1:15" ht="24" customHeight="1">
      <c r="A55" s="7"/>
      <c r="B55" s="50" t="s">
        <v>128</v>
      </c>
      <c r="C55" s="57"/>
      <c r="D55" s="57"/>
      <c r="E55" s="57"/>
      <c r="F55" s="15"/>
      <c r="G55" s="63" t="s">
        <v>126</v>
      </c>
      <c r="H55" s="63"/>
      <c r="I55" s="63"/>
      <c r="J55" s="15"/>
      <c r="K55" s="15"/>
      <c r="L55" s="16"/>
      <c r="M55" s="5"/>
      <c r="N55" s="5"/>
      <c r="O55" s="5"/>
    </row>
    <row r="56" spans="2:15" ht="24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5"/>
      <c r="M56" s="5"/>
      <c r="N56" s="5"/>
      <c r="O56" s="5"/>
    </row>
    <row r="57" spans="1:15" ht="22.5" customHeight="1">
      <c r="A57" s="8"/>
      <c r="B57" s="47"/>
      <c r="C57" s="47"/>
      <c r="D57" s="47"/>
      <c r="E57" s="47"/>
      <c r="F57" s="13"/>
      <c r="G57" s="57"/>
      <c r="H57" s="57"/>
      <c r="I57" s="13"/>
      <c r="J57" s="13"/>
      <c r="K57" s="13"/>
      <c r="L57" s="5"/>
      <c r="M57" s="5"/>
      <c r="N57" s="5"/>
      <c r="O57" s="5"/>
    </row>
    <row r="58" spans="1:15" ht="18">
      <c r="A58" s="8"/>
      <c r="B58" s="47"/>
      <c r="C58" s="47"/>
      <c r="D58" s="47"/>
      <c r="E58" s="47"/>
      <c r="F58" s="13"/>
      <c r="G58" s="13"/>
      <c r="H58" s="13"/>
      <c r="I58" s="13"/>
      <c r="J58" s="13"/>
      <c r="K58" s="13"/>
      <c r="L58" s="5"/>
      <c r="M58" s="5"/>
      <c r="N58" s="5"/>
      <c r="O58" s="5"/>
    </row>
    <row r="59" spans="1:15" s="3" customFormat="1" ht="21" customHeight="1">
      <c r="A59" s="9"/>
      <c r="B59" s="65"/>
      <c r="C59" s="65"/>
      <c r="D59" s="65"/>
      <c r="E59" s="48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s="3" customFormat="1" ht="22.5" customHeight="1">
      <c r="A60" s="11"/>
      <c r="B60" s="11"/>
      <c r="C60" s="11"/>
      <c r="D60" s="11"/>
      <c r="E60" s="11"/>
      <c r="F60" s="47"/>
      <c r="G60" s="64"/>
      <c r="H60" s="64"/>
      <c r="I60" s="64"/>
      <c r="J60" s="64"/>
      <c r="K60" s="64"/>
      <c r="L60" s="14"/>
      <c r="M60" s="14"/>
      <c r="N60" s="14"/>
      <c r="O60" s="14"/>
    </row>
    <row r="61" spans="1:11" s="4" customFormat="1" ht="15" customHeight="1">
      <c r="A61" s="6"/>
      <c r="B61" s="6"/>
      <c r="C61" s="6"/>
      <c r="D61" s="6"/>
      <c r="E61" s="6"/>
      <c r="F61" s="48"/>
      <c r="G61" s="10"/>
      <c r="H61" s="10"/>
      <c r="I61" s="10"/>
      <c r="J61" s="10"/>
      <c r="K61" s="10"/>
    </row>
    <row r="62" spans="1:11" s="3" customFormat="1" ht="15">
      <c r="A62" s="6"/>
      <c r="B62" s="6"/>
      <c r="C62" s="6"/>
      <c r="D62" s="6"/>
      <c r="E62" s="6"/>
      <c r="F62" s="11"/>
      <c r="G62" s="11"/>
      <c r="H62" s="11"/>
      <c r="I62" s="11"/>
      <c r="J62" s="11"/>
      <c r="K62" s="11"/>
    </row>
  </sheetData>
  <sheetProtection/>
  <mergeCells count="32">
    <mergeCell ref="G60:K60"/>
    <mergeCell ref="B59:D59"/>
    <mergeCell ref="F16:F17"/>
    <mergeCell ref="B55:E55"/>
    <mergeCell ref="B16:B17"/>
    <mergeCell ref="G16:K16"/>
    <mergeCell ref="C16:C17"/>
    <mergeCell ref="B53:E53"/>
    <mergeCell ref="G57:H57"/>
    <mergeCell ref="A21:A26"/>
    <mergeCell ref="A16:A17"/>
    <mergeCell ref="G55:I55"/>
    <mergeCell ref="B21:B26"/>
    <mergeCell ref="D16:D17"/>
    <mergeCell ref="E16:E17"/>
    <mergeCell ref="A27:A29"/>
    <mergeCell ref="A15:K15"/>
    <mergeCell ref="D10:E11"/>
    <mergeCell ref="G10:L10"/>
    <mergeCell ref="G11:L11"/>
    <mergeCell ref="A5:L5"/>
    <mergeCell ref="B27:B29"/>
    <mergeCell ref="A14:K14"/>
    <mergeCell ref="A6:L6"/>
    <mergeCell ref="G13:L13"/>
    <mergeCell ref="G12:L12"/>
    <mergeCell ref="A9:L9"/>
    <mergeCell ref="G1:L1"/>
    <mergeCell ref="G2:L2"/>
    <mergeCell ref="G3:L3"/>
    <mergeCell ref="G4:L4"/>
    <mergeCell ref="A7:L7"/>
  </mergeCells>
  <printOptions/>
  <pageMargins left="0.31496062992125984" right="0.11811023622047245" top="0.15748031496062992" bottom="0.15748031496062992" header="0.31496062992125984" footer="0.31496062992125984"/>
  <pageSetup fitToHeight="0" fitToWidth="1" horizontalDpi="600" verticalDpi="600" orientation="landscape" paperSize="9" scale="57" r:id="rId1"/>
  <rowBreaks count="3" manualBreakCount="3">
    <brk id="24" max="11" man="1"/>
    <brk id="33" max="11" man="1"/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2017-02-08T13:22:35Z</dcterms:modified>
  <cp:category/>
  <cp:version/>
  <cp:contentType/>
  <cp:contentStatus/>
</cp:coreProperties>
</file>