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5" windowWidth="15570" windowHeight="10995" activeTab="0"/>
  </bookViews>
  <sheets>
    <sheet name="таблица 13" sheetId="1" r:id="rId1"/>
  </sheets>
  <definedNames>
    <definedName name="_xlnm.Print_Titles" localSheetId="0">'таблица 13'!$15:$15</definedName>
    <definedName name="_xlnm.Print_Area" localSheetId="0">'таблица 13'!$A$1:$W$56</definedName>
  </definedNames>
  <calcPr fullCalcOnLoad="1"/>
</workbook>
</file>

<file path=xl/sharedStrings.xml><?xml version="1.0" encoding="utf-8"?>
<sst xmlns="http://schemas.openxmlformats.org/spreadsheetml/2006/main" count="100" uniqueCount="78">
  <si>
    <t>№ п/п</t>
  </si>
  <si>
    <t>Всего</t>
  </si>
  <si>
    <t>в том числе:</t>
  </si>
  <si>
    <t xml:space="preserve">Исполнено (кассовые расходы) </t>
  </si>
  <si>
    <t>Объем ассигнований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</si>
  <si>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</si>
  <si>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</si>
  <si>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</si>
  <si>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</si>
  <si>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Подпрограмма</t>
  </si>
  <si>
    <t>3.</t>
  </si>
  <si>
    <t>Основное мероприятие</t>
  </si>
  <si>
    <t>3.1.</t>
  </si>
  <si>
    <t>2.1.</t>
  </si>
  <si>
    <t>2.1.1.</t>
  </si>
  <si>
    <t>2.1.2.</t>
  </si>
  <si>
    <t>Мероприятие</t>
  </si>
  <si>
    <t>3.1.1.</t>
  </si>
  <si>
    <t>3.1.2.</t>
  </si>
  <si>
    <t>(тыс.руб.)</t>
  </si>
  <si>
    <t>Предусмотрено программой на весь период реализации*</t>
  </si>
  <si>
    <t>* 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</t>
  </si>
  <si>
    <t>** заполняется по итогам года при отклонении  5%».</t>
  </si>
  <si>
    <t>Подпрограмма №3</t>
  </si>
  <si>
    <t xml:space="preserve">Управление в сфере капитального строительства </t>
  </si>
  <si>
    <t xml:space="preserve"> Управление в сфере капитального строительства </t>
  </si>
  <si>
    <t>Основное мероприятие. Улучшение жилищных условий и исполнение государственных обязательств по обеспечению жилыми помещениями отдельных категорий граждан</t>
  </si>
  <si>
    <t>Мероприятие.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</si>
  <si>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Мероприятие. 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</si>
  <si>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Мероприятие. 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</si>
  <si>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Мероприятие.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</si>
  <si>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Основное мероприятие. Улучшение жилищных условий граждан, проживающих в ветхом и аварийном жилье</t>
  </si>
  <si>
    <t>Мероприятие. 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</si>
  <si>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Мероприятие. Переселение граждан из аварийного жилищного фонда города</t>
  </si>
  <si>
    <t xml:space="preserve">Основное мероприятие. Управление в сфере капитального строительства </t>
  </si>
  <si>
    <t>2.1.3.</t>
  </si>
  <si>
    <t>2.1.4.</t>
  </si>
  <si>
    <t>2.1.5.</t>
  </si>
  <si>
    <t>2.1.6.</t>
  </si>
  <si>
    <t>2.1.7.</t>
  </si>
  <si>
    <t>4.</t>
  </si>
  <si>
    <t>4.1.</t>
  </si>
  <si>
    <t>2.1.7.1</t>
  </si>
  <si>
    <t>2.1.7.2</t>
  </si>
  <si>
    <t>2.1.7.3</t>
  </si>
  <si>
    <t>3.1.3.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</si>
  <si>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</si>
  <si>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Сведения</t>
  </si>
  <si>
    <t>об использовании бюджета города, областного и федерального бюджетов, внебюджетных источников на реализацию программы</t>
  </si>
  <si>
    <t>Предусмотрено программой на 2015 год реализации*</t>
  </si>
  <si>
    <t>Уточненный план ассигнований на 2015 год</t>
  </si>
  <si>
    <t>Объемы неосвоенных средств и причины их не освоения**</t>
  </si>
  <si>
    <t xml:space="preserve">                     75,7                                                                    В результате экономии средств по результатам проведенных торгов на снос ветхого жилищного фонда</t>
  </si>
  <si>
    <t>392,7                                     Недофинансирование</t>
  </si>
  <si>
    <t xml:space="preserve">                  3 648,1                                                       Не всеми гражданами – получателями социальных выплат  предоставлены документы, подтверждающие приобретение жилых помещений. Неосвоенные средства будут использованы в течении 2016 года</t>
  </si>
  <si>
    <t>за 2015 год</t>
  </si>
  <si>
    <t>Управляющий делами Администрации города</t>
  </si>
  <si>
    <r>
      <rPr>
        <sz val="18"/>
        <color indexed="8"/>
        <rFont val="Calibri"/>
        <family val="2"/>
      </rPr>
      <t>«</t>
    </r>
    <r>
      <rPr>
        <sz val="18"/>
        <color indexed="8"/>
        <rFont val="Arial"/>
        <family val="2"/>
      </rPr>
      <t>Развитие жилищного 
строительства и обеспечение доступным и 
комфортным жильем жителей</t>
    </r>
    <r>
      <rPr>
        <sz val="18"/>
        <color indexed="8"/>
        <rFont val="Calibri"/>
        <family val="2"/>
      </rPr>
      <t>»</t>
    </r>
  </si>
  <si>
    <t>федеральный бюджет</t>
  </si>
  <si>
    <t>областной бюджет</t>
  </si>
  <si>
    <t>бюджет  города</t>
  </si>
  <si>
    <t>внебюджетные источники</t>
  </si>
  <si>
    <r>
      <t xml:space="preserve">Подпрограмма № 1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 xml:space="preserve">Обеспечение жильем молодых семей, </t>
    </r>
    <r>
      <rPr>
        <sz val="12"/>
        <color indexed="8"/>
        <rFont val="Arial"/>
        <family val="2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  <r>
      <rPr>
        <sz val="12"/>
        <color indexed="8"/>
        <rFont val="Calibri"/>
        <family val="2"/>
      </rPr>
      <t>»</t>
    </r>
  </si>
  <si>
    <t>Мероприятие. Обеспечение жильем молодых семей</t>
  </si>
  <si>
    <t>Мероприятие. Обеспечение жилыми помещениями ветеранов, инвалидов и семей, имеющих детей-инвалидов</t>
  </si>
  <si>
    <r>
      <t xml:space="preserve">Подпрограмма № 2 </t>
    </r>
    <r>
      <rPr>
        <sz val="12"/>
        <rFont val="Calibri"/>
        <family val="2"/>
      </rPr>
      <t>«</t>
    </r>
    <r>
      <rPr>
        <sz val="12"/>
        <rFont val="Arial"/>
        <family val="2"/>
      </rPr>
  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</t>
    </r>
    <r>
      <rPr>
        <sz val="12"/>
        <rFont val="Calibri"/>
        <family val="2"/>
      </rPr>
      <t>»</t>
    </r>
  </si>
  <si>
    <r>
      <t xml:space="preserve">Подпрограмма № 3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Управление в сфере капитального строительства</t>
    </r>
    <r>
      <rPr>
        <sz val="12"/>
        <color indexed="8"/>
        <rFont val="Calibri"/>
        <family val="2"/>
      </rPr>
      <t>»</t>
    </r>
  </si>
  <si>
    <t xml:space="preserve">               50 346,4                                           Не в полном объеме предоставлены документы переселяемыми гражданами, данные средства будут освоены в 2016 году</t>
  </si>
  <si>
    <t>внебюд    жет    ные источники</t>
  </si>
  <si>
    <t>внебюджет  ные источники</t>
  </si>
  <si>
    <t>федераль  ный бюджет</t>
  </si>
  <si>
    <t>Муниципальная программа «Развитие жилищного строительства и обеспечение доступным и комфортным жильем жителей»</t>
  </si>
  <si>
    <t>Мероприятие. Разработка пректно-сметной документации (далее – ПСД) на строительство жилых домов, а так же на строительство, реконструкцию объектов коммунальной инфраструктуры</t>
  </si>
  <si>
    <t xml:space="preserve">Мероприятие. Разработка ПСД по объекту: «Строительство канализационного коллектора для жилых домов квартала ул. Энгельса в                  г. Новошахтинске Ростовской обл.» </t>
  </si>
  <si>
    <t xml:space="preserve">Мероприятие. 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                         1-й Тупик, Станционной и пер. Водному» </t>
  </si>
  <si>
    <t>Разработка ПСД по объекту: «Строительство малоэтажных жилых домов для обеспечения жильем детей-сирот по ул. Пушкина,                        ул. Лесной, строительство коммунальной инфраструктуры к указанной жилой застройке в г. Новошахтинске Ростовской области»</t>
  </si>
  <si>
    <t>Приложение № 5 к отчету о реализации муниципальной программы города Новошахтинска «Развитие жилищного строительства и обеспечение доступным и комфортным жильем жителей» за 2015 год</t>
  </si>
  <si>
    <t>Ю.А. Лубенцов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</si>
</sst>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A"/>
      <name val="Arial"/>
      <family val="2"/>
    </font>
    <font>
      <sz val="18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NumberFormat="1" applyFont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NumberFormat="1" applyFont="1" applyAlignment="1">
      <alignment horizont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1" fontId="46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2" fontId="46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left" vertical="top" wrapText="1"/>
    </xf>
    <xf numFmtId="2" fontId="46" fillId="0" borderId="0" xfId="0" applyNumberFormat="1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164" fontId="50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justify" vertical="center"/>
    </xf>
    <xf numFmtId="0" fontId="53" fillId="33" borderId="0" xfId="0" applyFont="1" applyFill="1" applyAlignment="1">
      <alignment/>
    </xf>
    <xf numFmtId="0" fontId="54" fillId="0" borderId="0" xfId="0" applyFont="1" applyAlignment="1">
      <alignment wrapText="1"/>
    </xf>
    <xf numFmtId="0" fontId="54" fillId="33" borderId="0" xfId="0" applyFont="1" applyFill="1" applyAlignment="1">
      <alignment/>
    </xf>
    <xf numFmtId="0" fontId="46" fillId="0" borderId="10" xfId="0" applyFont="1" applyFill="1" applyBorder="1" applyAlignment="1">
      <alignment horizontal="left" vertical="top"/>
    </xf>
    <xf numFmtId="0" fontId="54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53" fillId="33" borderId="0" xfId="0" applyFont="1" applyFill="1" applyAlignment="1">
      <alignment horizontal="center"/>
    </xf>
    <xf numFmtId="164" fontId="0" fillId="0" borderId="14" xfId="0" applyNumberFormat="1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33" borderId="0" xfId="0" applyFont="1" applyFill="1" applyAlignment="1">
      <alignment horizontal="left"/>
    </xf>
    <xf numFmtId="0" fontId="46" fillId="0" borderId="14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164" fontId="55" fillId="0" borderId="14" xfId="0" applyNumberFormat="1" applyFont="1" applyFill="1" applyBorder="1" applyAlignment="1">
      <alignment horizontal="left" vertical="center" wrapText="1"/>
    </xf>
    <xf numFmtId="164" fontId="0" fillId="0" borderId="16" xfId="0" applyNumberForma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46" fillId="0" borderId="17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 horizontal="left"/>
    </xf>
    <xf numFmtId="0" fontId="46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="60" zoomScaleNormal="40" workbookViewId="0" topLeftCell="A45">
      <selection activeCell="E61" sqref="E61"/>
    </sheetView>
  </sheetViews>
  <sheetFormatPr defaultColWidth="9.140625" defaultRowHeight="15"/>
  <cols>
    <col min="1" max="1" width="8.28125" style="2" bestFit="1" customWidth="1"/>
    <col min="2" max="2" width="49.00390625" style="2" customWidth="1"/>
    <col min="3" max="3" width="14.140625" style="2" customWidth="1"/>
    <col min="4" max="4" width="15.57421875" style="3" customWidth="1"/>
    <col min="5" max="5" width="12.8515625" style="3" customWidth="1"/>
    <col min="6" max="6" width="10.8515625" style="3" customWidth="1"/>
    <col min="7" max="7" width="8.8515625" style="3" customWidth="1"/>
    <col min="8" max="9" width="12.28125" style="3" customWidth="1"/>
    <col min="10" max="10" width="12.421875" style="3" customWidth="1"/>
    <col min="11" max="11" width="11.7109375" style="3" customWidth="1"/>
    <col min="12" max="12" width="8.7109375" style="3" customWidth="1"/>
    <col min="13" max="13" width="12.7109375" style="3" customWidth="1"/>
    <col min="14" max="14" width="12.28125" style="3" customWidth="1"/>
    <col min="15" max="15" width="12.8515625" style="3" customWidth="1"/>
    <col min="16" max="16" width="11.8515625" style="3" customWidth="1"/>
    <col min="17" max="17" width="9.28125" style="3" customWidth="1"/>
    <col min="18" max="18" width="12.28125" style="3" customWidth="1"/>
    <col min="19" max="19" width="13.7109375" style="3" customWidth="1"/>
    <col min="20" max="20" width="13.8515625" style="3" customWidth="1"/>
    <col min="21" max="21" width="12.140625" style="3" customWidth="1"/>
    <col min="22" max="22" width="7.140625" style="3" customWidth="1"/>
    <col min="23" max="23" width="23.57421875" style="0" customWidth="1"/>
  </cols>
  <sheetData>
    <row r="1" spans="21:22" ht="7.5" customHeight="1">
      <c r="U1" s="73"/>
      <c r="V1" s="73"/>
    </row>
    <row r="2" spans="21:22" ht="7.5" customHeight="1">
      <c r="U2" s="41"/>
      <c r="V2" s="41"/>
    </row>
    <row r="3" spans="19:23" ht="52.5" customHeight="1">
      <c r="S3" s="48" t="s">
        <v>76</v>
      </c>
      <c r="T3" s="48"/>
      <c r="U3" s="48"/>
      <c r="V3" s="48"/>
      <c r="W3" s="48"/>
    </row>
    <row r="4" spans="19:23" ht="33.75" customHeight="1">
      <c r="S4" s="48"/>
      <c r="T4" s="48"/>
      <c r="U4" s="48"/>
      <c r="V4" s="48"/>
      <c r="W4" s="48"/>
    </row>
    <row r="5" spans="20:26" ht="13.5" customHeight="1">
      <c r="T5" s="42"/>
      <c r="U5" s="5"/>
      <c r="V5" s="5"/>
      <c r="W5" s="5"/>
      <c r="X5" s="30"/>
      <c r="Y5" s="30"/>
      <c r="Z5" s="30"/>
    </row>
    <row r="6" spans="1:23" ht="23.25">
      <c r="A6" s="49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29"/>
    </row>
    <row r="7" spans="1:23" ht="23.25">
      <c r="A7" s="74" t="s">
        <v>48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29"/>
    </row>
    <row r="8" spans="1:23" ht="27.75" customHeight="1">
      <c r="A8" s="49" t="s">
        <v>57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29"/>
    </row>
    <row r="9" spans="1:23" ht="22.5" customHeight="1">
      <c r="A9" s="49" t="s">
        <v>55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3"/>
    </row>
    <row r="10" ht="1.5" customHeight="1" hidden="1">
      <c r="W10" s="3" t="s">
        <v>19</v>
      </c>
    </row>
    <row r="11" spans="1:23" ht="15.75" customHeight="1">
      <c r="A11" s="69" t="s">
        <v>0</v>
      </c>
      <c r="B11" s="69" t="s">
        <v>5</v>
      </c>
      <c r="C11" s="70" t="s">
        <v>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65" t="s">
        <v>51</v>
      </c>
    </row>
    <row r="12" spans="1:23" ht="32.25" customHeight="1">
      <c r="A12" s="69"/>
      <c r="B12" s="69"/>
      <c r="C12" s="68" t="s">
        <v>20</v>
      </c>
      <c r="D12" s="68"/>
      <c r="E12" s="68"/>
      <c r="F12" s="68"/>
      <c r="G12" s="68"/>
      <c r="H12" s="68" t="s">
        <v>49</v>
      </c>
      <c r="I12" s="68"/>
      <c r="J12" s="68"/>
      <c r="K12" s="68"/>
      <c r="L12" s="68"/>
      <c r="M12" s="68" t="s">
        <v>50</v>
      </c>
      <c r="N12" s="68"/>
      <c r="O12" s="68"/>
      <c r="P12" s="68"/>
      <c r="Q12" s="68"/>
      <c r="R12" s="68" t="s">
        <v>3</v>
      </c>
      <c r="S12" s="68"/>
      <c r="T12" s="68"/>
      <c r="U12" s="68"/>
      <c r="V12" s="68"/>
      <c r="W12" s="66"/>
    </row>
    <row r="13" spans="1:23" ht="15">
      <c r="A13" s="69"/>
      <c r="B13" s="69"/>
      <c r="C13" s="68" t="s">
        <v>1</v>
      </c>
      <c r="D13" s="68" t="s">
        <v>2</v>
      </c>
      <c r="E13" s="68"/>
      <c r="F13" s="68"/>
      <c r="G13" s="68"/>
      <c r="H13" s="68" t="s">
        <v>1</v>
      </c>
      <c r="I13" s="68" t="s">
        <v>2</v>
      </c>
      <c r="J13" s="68"/>
      <c r="K13" s="68"/>
      <c r="L13" s="68"/>
      <c r="M13" s="68" t="s">
        <v>1</v>
      </c>
      <c r="N13" s="68" t="s">
        <v>2</v>
      </c>
      <c r="O13" s="68"/>
      <c r="P13" s="68"/>
      <c r="Q13" s="68"/>
      <c r="R13" s="68" t="s">
        <v>1</v>
      </c>
      <c r="S13" s="68" t="s">
        <v>2</v>
      </c>
      <c r="T13" s="68"/>
      <c r="U13" s="68"/>
      <c r="V13" s="68"/>
      <c r="W13" s="66"/>
    </row>
    <row r="14" spans="1:23" ht="90">
      <c r="A14" s="69"/>
      <c r="B14" s="69"/>
      <c r="C14" s="68"/>
      <c r="D14" s="1" t="s">
        <v>58</v>
      </c>
      <c r="E14" s="1" t="s">
        <v>59</v>
      </c>
      <c r="F14" s="1" t="s">
        <v>60</v>
      </c>
      <c r="G14" s="1" t="s">
        <v>61</v>
      </c>
      <c r="H14" s="68"/>
      <c r="I14" s="1" t="s">
        <v>58</v>
      </c>
      <c r="J14" s="1" t="s">
        <v>59</v>
      </c>
      <c r="K14" s="1" t="s">
        <v>60</v>
      </c>
      <c r="L14" s="1" t="s">
        <v>61</v>
      </c>
      <c r="M14" s="68"/>
      <c r="N14" s="1" t="s">
        <v>58</v>
      </c>
      <c r="O14" s="1" t="s">
        <v>59</v>
      </c>
      <c r="P14" s="1" t="s">
        <v>60</v>
      </c>
      <c r="Q14" s="1" t="s">
        <v>68</v>
      </c>
      <c r="R14" s="68"/>
      <c r="S14" s="1" t="s">
        <v>70</v>
      </c>
      <c r="T14" s="1" t="s">
        <v>59</v>
      </c>
      <c r="U14" s="1" t="s">
        <v>60</v>
      </c>
      <c r="V14" s="1" t="s">
        <v>69</v>
      </c>
      <c r="W14" s="67"/>
    </row>
    <row r="15" spans="1:23" ht="15">
      <c r="A15" s="19">
        <v>1</v>
      </c>
      <c r="B15" s="20">
        <v>2</v>
      </c>
      <c r="C15" s="19">
        <v>3</v>
      </c>
      <c r="D15" s="20">
        <v>4</v>
      </c>
      <c r="E15" s="19">
        <v>5</v>
      </c>
      <c r="F15" s="20">
        <v>6</v>
      </c>
      <c r="G15" s="19">
        <v>7</v>
      </c>
      <c r="H15" s="20">
        <v>8</v>
      </c>
      <c r="I15" s="19">
        <v>9</v>
      </c>
      <c r="J15" s="20">
        <v>10</v>
      </c>
      <c r="K15" s="19">
        <v>11</v>
      </c>
      <c r="L15" s="20">
        <v>12</v>
      </c>
      <c r="M15" s="19">
        <v>13</v>
      </c>
      <c r="N15" s="20">
        <v>14</v>
      </c>
      <c r="O15" s="19">
        <v>15</v>
      </c>
      <c r="P15" s="20">
        <v>16</v>
      </c>
      <c r="Q15" s="19">
        <v>17</v>
      </c>
      <c r="R15" s="19">
        <v>18</v>
      </c>
      <c r="S15" s="20">
        <v>19</v>
      </c>
      <c r="T15" s="19">
        <v>20</v>
      </c>
      <c r="U15" s="20">
        <v>21</v>
      </c>
      <c r="V15" s="19">
        <v>22</v>
      </c>
      <c r="W15" s="20">
        <v>23</v>
      </c>
    </row>
    <row r="16" spans="1:23" ht="54.75" customHeight="1">
      <c r="A16" s="27" t="s">
        <v>6</v>
      </c>
      <c r="B16" s="28" t="s">
        <v>71</v>
      </c>
      <c r="C16" s="32">
        <v>2326720.4</v>
      </c>
      <c r="D16" s="32">
        <f>D17+D32+D46</f>
        <v>1535635</v>
      </c>
      <c r="E16" s="32">
        <f>E17+E32+E46</f>
        <v>714909.71</v>
      </c>
      <c r="F16" s="32">
        <f>F17+F32+F46</f>
        <v>76175.70000000001</v>
      </c>
      <c r="G16" s="32">
        <v>0</v>
      </c>
      <c r="H16" s="32">
        <v>375499.8</v>
      </c>
      <c r="I16" s="32">
        <f>I17+I32+I46</f>
        <v>190447.7</v>
      </c>
      <c r="J16" s="32">
        <f>J17+J32+J46</f>
        <v>172509.19999999998</v>
      </c>
      <c r="K16" s="32">
        <f>K17+K32+K46</f>
        <v>12542.900000000001</v>
      </c>
      <c r="L16" s="32">
        <v>0</v>
      </c>
      <c r="M16" s="33">
        <v>375499.8</v>
      </c>
      <c r="N16" s="33">
        <f>N17+N32+N46</f>
        <v>190447.7</v>
      </c>
      <c r="O16" s="33">
        <f>O17+O32+O46</f>
        <v>172509.19999999998</v>
      </c>
      <c r="P16" s="33">
        <f>P17+P32+P46</f>
        <v>12542.900000000001</v>
      </c>
      <c r="Q16" s="33">
        <v>0</v>
      </c>
      <c r="R16" s="33">
        <f>SUM(S16:V16)</f>
        <v>320565.34</v>
      </c>
      <c r="S16" s="33">
        <f>S17+S32+S46</f>
        <v>188689.04</v>
      </c>
      <c r="T16" s="33">
        <f>T17+T32+T46</f>
        <v>120874.1</v>
      </c>
      <c r="U16" s="33">
        <f>U17+U32+U46</f>
        <v>11002.2</v>
      </c>
      <c r="V16" s="33">
        <f>V17+V32+V46</f>
        <v>0</v>
      </c>
      <c r="W16" s="38"/>
    </row>
    <row r="17" spans="1:23" ht="100.5" customHeight="1">
      <c r="A17" s="12" t="s">
        <v>8</v>
      </c>
      <c r="B17" s="13" t="s">
        <v>62</v>
      </c>
      <c r="C17" s="32">
        <f>SUM(D17:G17)</f>
        <v>413113.21</v>
      </c>
      <c r="D17" s="32">
        <f>D18</f>
        <v>71510.7</v>
      </c>
      <c r="E17" s="32">
        <f>E18</f>
        <v>335224.31</v>
      </c>
      <c r="F17" s="32">
        <f>F18</f>
        <v>6378.200000000001</v>
      </c>
      <c r="G17" s="32">
        <v>0</v>
      </c>
      <c r="H17" s="32">
        <f>SUM(I17:L17)</f>
        <v>69819.2</v>
      </c>
      <c r="I17" s="32">
        <f>I18</f>
        <v>11792.7</v>
      </c>
      <c r="J17" s="32">
        <f>J18</f>
        <v>54904.799999999996</v>
      </c>
      <c r="K17" s="32">
        <f>K18</f>
        <v>3121.7</v>
      </c>
      <c r="L17" s="32">
        <v>0</v>
      </c>
      <c r="M17" s="33">
        <f>SUM(N17:Q17)</f>
        <v>69819.2</v>
      </c>
      <c r="N17" s="33">
        <f>N18</f>
        <v>11792.7</v>
      </c>
      <c r="O17" s="33">
        <f>O18</f>
        <v>54904.799999999996</v>
      </c>
      <c r="P17" s="33">
        <f>P18</f>
        <v>3121.7</v>
      </c>
      <c r="Q17" s="33">
        <v>0</v>
      </c>
      <c r="R17" s="33">
        <f>SUM(S17:V17)</f>
        <v>66171.23999999999</v>
      </c>
      <c r="S17" s="33">
        <f>SUM(S19:S31)</f>
        <v>10581.439999999999</v>
      </c>
      <c r="T17" s="33">
        <f>SUM(T19:T31)</f>
        <v>52555.799999999996</v>
      </c>
      <c r="U17" s="33">
        <f>SUM(U19:U28)</f>
        <v>3034</v>
      </c>
      <c r="V17" s="33">
        <f>SUM(V19:V31)</f>
        <v>0</v>
      </c>
      <c r="W17" s="36"/>
    </row>
    <row r="18" spans="1:23" ht="66" customHeight="1">
      <c r="A18" s="12" t="s">
        <v>13</v>
      </c>
      <c r="B18" s="14" t="s">
        <v>26</v>
      </c>
      <c r="C18" s="32">
        <f>SUM(C19:C28)</f>
        <v>413113.21</v>
      </c>
      <c r="D18" s="32">
        <f>SUM(D19:D28)</f>
        <v>71510.7</v>
      </c>
      <c r="E18" s="32">
        <f>SUM(E19:E28)</f>
        <v>335224.31</v>
      </c>
      <c r="F18" s="32">
        <f>SUM(F19:F28)</f>
        <v>6378.200000000001</v>
      </c>
      <c r="G18" s="32">
        <v>0</v>
      </c>
      <c r="H18" s="32">
        <f>SUM(I18:L18)</f>
        <v>69819.2</v>
      </c>
      <c r="I18" s="32">
        <f>SUM(I19:I28)</f>
        <v>11792.7</v>
      </c>
      <c r="J18" s="32">
        <f>SUM(J19:J28)</f>
        <v>54904.799999999996</v>
      </c>
      <c r="K18" s="32">
        <f>SUM(K19:K28)</f>
        <v>3121.7</v>
      </c>
      <c r="L18" s="32">
        <v>0</v>
      </c>
      <c r="M18" s="33">
        <f>SUM(M19:M28)</f>
        <v>69819.2</v>
      </c>
      <c r="N18" s="33">
        <f>SUM(N19:N28)</f>
        <v>11792.7</v>
      </c>
      <c r="O18" s="33">
        <f>SUM(O19:O28)</f>
        <v>54904.799999999996</v>
      </c>
      <c r="P18" s="33">
        <f>SUM(P19:P28)</f>
        <v>3121.7</v>
      </c>
      <c r="Q18" s="33">
        <v>0</v>
      </c>
      <c r="R18" s="33">
        <f>SUM(S18:V18)</f>
        <v>66171.23999999999</v>
      </c>
      <c r="S18" s="33">
        <f>SUM(S19:S31)</f>
        <v>10581.439999999999</v>
      </c>
      <c r="T18" s="33">
        <f>SUM(T19:T31)</f>
        <v>52555.799999999996</v>
      </c>
      <c r="U18" s="33">
        <f>SUM(U19:U28)</f>
        <v>3034</v>
      </c>
      <c r="V18" s="33">
        <f>SUM(V19:V31)</f>
        <v>0</v>
      </c>
      <c r="W18" s="36"/>
    </row>
    <row r="19" spans="1:23" ht="15">
      <c r="A19" s="55" t="s">
        <v>14</v>
      </c>
      <c r="B19" s="57" t="s">
        <v>63</v>
      </c>
      <c r="C19" s="52">
        <f>SUM(D19:G21)</f>
        <v>49934.71000000001</v>
      </c>
      <c r="D19" s="52">
        <v>9494.5</v>
      </c>
      <c r="E19" s="52">
        <v>37336.91</v>
      </c>
      <c r="F19" s="52">
        <v>3103.3</v>
      </c>
      <c r="G19" s="52">
        <v>0</v>
      </c>
      <c r="H19" s="52">
        <f>SUM(I19:L21)</f>
        <v>15585.2</v>
      </c>
      <c r="I19" s="52">
        <v>5532.3</v>
      </c>
      <c r="J19" s="52">
        <v>9211.2</v>
      </c>
      <c r="K19" s="52">
        <v>841.7</v>
      </c>
      <c r="L19" s="52">
        <v>0</v>
      </c>
      <c r="M19" s="52">
        <f>SUM(N19:Q21)</f>
        <v>15585.2</v>
      </c>
      <c r="N19" s="52">
        <v>5532.3</v>
      </c>
      <c r="O19" s="52">
        <v>9211.2</v>
      </c>
      <c r="P19" s="52">
        <f>K19</f>
        <v>841.7</v>
      </c>
      <c r="Q19" s="52">
        <v>0</v>
      </c>
      <c r="R19" s="52">
        <f>SUM(S19:V21)</f>
        <v>11937.24</v>
      </c>
      <c r="S19" s="52">
        <v>4321.04</v>
      </c>
      <c r="T19" s="52">
        <v>6862.2</v>
      </c>
      <c r="U19" s="52">
        <v>754</v>
      </c>
      <c r="V19" s="52">
        <v>0</v>
      </c>
      <c r="W19" s="71" t="s">
        <v>54</v>
      </c>
    </row>
    <row r="20" spans="1:23" ht="15">
      <c r="A20" s="77"/>
      <c r="B20" s="75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72"/>
    </row>
    <row r="21" spans="1:23" ht="18.75" customHeight="1">
      <c r="A21" s="56"/>
      <c r="B21" s="7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1"/>
    </row>
    <row r="22" spans="1:23" ht="81" customHeight="1">
      <c r="A22" s="12" t="s">
        <v>15</v>
      </c>
      <c r="B22" s="15" t="s">
        <v>27</v>
      </c>
      <c r="C22" s="32">
        <f>SUM(D22:G22)</f>
        <v>328327.5</v>
      </c>
      <c r="D22" s="32">
        <v>38810</v>
      </c>
      <c r="E22" s="32">
        <v>289517.5</v>
      </c>
      <c r="F22" s="32">
        <v>0</v>
      </c>
      <c r="G22" s="32">
        <v>0</v>
      </c>
      <c r="H22" s="32">
        <f>SUM(I22:L22)</f>
        <v>43430</v>
      </c>
      <c r="I22" s="32">
        <v>0</v>
      </c>
      <c r="J22" s="32">
        <v>43430</v>
      </c>
      <c r="K22" s="32">
        <v>0</v>
      </c>
      <c r="L22" s="32">
        <v>0</v>
      </c>
      <c r="M22" s="33">
        <f>SUM(N22:Q22)</f>
        <v>43430</v>
      </c>
      <c r="N22" s="33">
        <v>0</v>
      </c>
      <c r="O22" s="33">
        <f>J22</f>
        <v>43430</v>
      </c>
      <c r="P22" s="33">
        <v>0</v>
      </c>
      <c r="Q22" s="33">
        <v>0</v>
      </c>
      <c r="R22" s="33">
        <f>T22</f>
        <v>43430</v>
      </c>
      <c r="S22" s="33">
        <v>0</v>
      </c>
      <c r="T22" s="33">
        <v>43430</v>
      </c>
      <c r="U22" s="33">
        <v>0</v>
      </c>
      <c r="V22" s="33">
        <v>0</v>
      </c>
      <c r="W22" s="36"/>
    </row>
    <row r="23" spans="1:23" ht="80.25" customHeight="1">
      <c r="A23" s="12" t="s">
        <v>35</v>
      </c>
      <c r="B23" s="15" t="s">
        <v>28</v>
      </c>
      <c r="C23" s="32">
        <f>D23+E23+F23+G23</f>
        <v>2263.6</v>
      </c>
      <c r="D23" s="32">
        <v>0</v>
      </c>
      <c r="E23" s="32">
        <v>2263.6</v>
      </c>
      <c r="F23" s="32">
        <v>0</v>
      </c>
      <c r="G23" s="32">
        <v>0</v>
      </c>
      <c r="H23" s="32">
        <f>J23</f>
        <v>2263.6</v>
      </c>
      <c r="I23" s="32">
        <v>0</v>
      </c>
      <c r="J23" s="32">
        <v>2263.6</v>
      </c>
      <c r="K23" s="32">
        <v>0</v>
      </c>
      <c r="L23" s="32">
        <v>0</v>
      </c>
      <c r="M23" s="33">
        <f>SUM(N23:Q23)</f>
        <v>2263.6</v>
      </c>
      <c r="N23" s="33">
        <v>0</v>
      </c>
      <c r="O23" s="33">
        <f>J23</f>
        <v>2263.6</v>
      </c>
      <c r="P23" s="33">
        <v>0</v>
      </c>
      <c r="Q23" s="33">
        <v>0</v>
      </c>
      <c r="R23" s="33">
        <f>T23</f>
        <v>2263.6</v>
      </c>
      <c r="S23" s="33">
        <v>0</v>
      </c>
      <c r="T23" s="33">
        <v>2263.6</v>
      </c>
      <c r="U23" s="33">
        <v>0</v>
      </c>
      <c r="V23" s="33">
        <v>0</v>
      </c>
      <c r="W23" s="36"/>
    </row>
    <row r="24" spans="1:23" ht="76.5" customHeight="1">
      <c r="A24" s="12" t="s">
        <v>36</v>
      </c>
      <c r="B24" s="15" t="s">
        <v>29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f>SUM(N24:Q24)</f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6"/>
    </row>
    <row r="25" spans="1:23" ht="15">
      <c r="A25" s="55" t="s">
        <v>37</v>
      </c>
      <c r="B25" s="57" t="s">
        <v>64</v>
      </c>
      <c r="C25" s="52">
        <f>SUM(D25:G26)</f>
        <v>23206.2</v>
      </c>
      <c r="D25" s="52">
        <v>23206.2</v>
      </c>
      <c r="E25" s="52">
        <v>0</v>
      </c>
      <c r="F25" s="52">
        <v>0</v>
      </c>
      <c r="G25" s="52">
        <v>0</v>
      </c>
      <c r="H25" s="52">
        <f>SUM(I25:L26)</f>
        <v>6260.4</v>
      </c>
      <c r="I25" s="52">
        <v>6260.4</v>
      </c>
      <c r="J25" s="52">
        <v>0</v>
      </c>
      <c r="K25" s="52">
        <v>0</v>
      </c>
      <c r="L25" s="52">
        <v>0</v>
      </c>
      <c r="M25" s="52">
        <f>SUM(N25:Q26)</f>
        <v>6260.4</v>
      </c>
      <c r="N25" s="52">
        <v>6260.4</v>
      </c>
      <c r="O25" s="52">
        <v>0</v>
      </c>
      <c r="P25" s="52">
        <v>0</v>
      </c>
      <c r="Q25" s="52">
        <v>0</v>
      </c>
      <c r="R25" s="52">
        <f>SUM(S25:V26)</f>
        <v>6260.4</v>
      </c>
      <c r="S25" s="52">
        <v>6260.4</v>
      </c>
      <c r="T25" s="52">
        <v>0</v>
      </c>
      <c r="U25" s="52">
        <v>0</v>
      </c>
      <c r="V25" s="52">
        <v>0</v>
      </c>
      <c r="W25" s="59"/>
    </row>
    <row r="26" spans="1:23" ht="34.5" customHeight="1">
      <c r="A26" s="56"/>
      <c r="B26" s="58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60"/>
    </row>
    <row r="27" spans="1:23" ht="78" customHeight="1">
      <c r="A27" s="12" t="s">
        <v>38</v>
      </c>
      <c r="B27" s="14" t="s">
        <v>30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3">
        <f>SUM(N27:Q27)</f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6"/>
    </row>
    <row r="28" spans="1:23" ht="79.5" customHeight="1">
      <c r="A28" s="12" t="s">
        <v>39</v>
      </c>
      <c r="B28" s="15" t="s">
        <v>72</v>
      </c>
      <c r="C28" s="32">
        <f>SUM(D28:G28)</f>
        <v>9381.2</v>
      </c>
      <c r="D28" s="32">
        <f>SUM(D29:D30)</f>
        <v>0</v>
      </c>
      <c r="E28" s="32">
        <v>6106.3</v>
      </c>
      <c r="F28" s="32">
        <v>3274.9</v>
      </c>
      <c r="G28" s="32">
        <v>0</v>
      </c>
      <c r="H28" s="32">
        <f>SUM(H29:H31)</f>
        <v>2280</v>
      </c>
      <c r="I28" s="32">
        <f>SUM(I29:I31)</f>
        <v>0</v>
      </c>
      <c r="J28" s="32">
        <f>SUM(J29:J31)</f>
        <v>0</v>
      </c>
      <c r="K28" s="32">
        <f>SUM(K29:K31)</f>
        <v>2280</v>
      </c>
      <c r="L28" s="32">
        <f>SUM(L29:L30)</f>
        <v>0</v>
      </c>
      <c r="M28" s="33">
        <f>SUM(M29:M31)</f>
        <v>2280</v>
      </c>
      <c r="N28" s="33">
        <f>SUM(N29:N30)</f>
        <v>0</v>
      </c>
      <c r="O28" s="33">
        <f>SUM(O29:O31)</f>
        <v>0</v>
      </c>
      <c r="P28" s="33">
        <f>SUM(P29:P31)</f>
        <v>2280</v>
      </c>
      <c r="Q28" s="33">
        <v>0</v>
      </c>
      <c r="R28" s="33">
        <f>S28+T28+U28</f>
        <v>2280</v>
      </c>
      <c r="S28" s="33">
        <v>0</v>
      </c>
      <c r="T28" s="33">
        <v>0</v>
      </c>
      <c r="U28" s="33">
        <f>U30</f>
        <v>2280</v>
      </c>
      <c r="V28" s="33">
        <v>0</v>
      </c>
      <c r="W28" s="36"/>
    </row>
    <row r="29" spans="1:23" ht="69" customHeight="1">
      <c r="A29" s="12" t="s">
        <v>42</v>
      </c>
      <c r="B29" s="15" t="s">
        <v>73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f>SUM(I29:L29)</f>
        <v>0</v>
      </c>
      <c r="I29" s="32">
        <v>0</v>
      </c>
      <c r="J29" s="32">
        <v>0</v>
      </c>
      <c r="K29" s="32">
        <v>0</v>
      </c>
      <c r="L29" s="32">
        <v>0</v>
      </c>
      <c r="M29" s="33">
        <f>SUM(N29:Q29)</f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6"/>
    </row>
    <row r="30" spans="1:23" ht="102.75" customHeight="1">
      <c r="A30" s="12" t="s">
        <v>43</v>
      </c>
      <c r="B30" s="15" t="s">
        <v>74</v>
      </c>
      <c r="C30" s="32">
        <f>SUM(D30:F30)</f>
        <v>2850.1</v>
      </c>
      <c r="D30" s="32">
        <v>0</v>
      </c>
      <c r="E30" s="32">
        <v>0</v>
      </c>
      <c r="F30" s="32">
        <v>2850.1</v>
      </c>
      <c r="G30" s="32">
        <v>0</v>
      </c>
      <c r="H30" s="32">
        <f>SUM(I30:L30)</f>
        <v>2280</v>
      </c>
      <c r="I30" s="32">
        <v>0</v>
      </c>
      <c r="J30" s="32">
        <v>0</v>
      </c>
      <c r="K30" s="32">
        <v>2280</v>
      </c>
      <c r="L30" s="32">
        <v>0</v>
      </c>
      <c r="M30" s="33">
        <f>SUM(N30:Q30)</f>
        <v>2280</v>
      </c>
      <c r="N30" s="33">
        <v>0</v>
      </c>
      <c r="O30" s="33">
        <v>0</v>
      </c>
      <c r="P30" s="33">
        <v>2280</v>
      </c>
      <c r="Q30" s="33">
        <v>0</v>
      </c>
      <c r="R30" s="33">
        <f>SUM(S30:V30)</f>
        <v>2280</v>
      </c>
      <c r="S30" s="33">
        <v>0</v>
      </c>
      <c r="T30" s="33">
        <v>0</v>
      </c>
      <c r="U30" s="33">
        <v>2280</v>
      </c>
      <c r="V30" s="33">
        <v>0</v>
      </c>
      <c r="W30" s="36"/>
    </row>
    <row r="31" spans="1:23" ht="105.75" customHeight="1">
      <c r="A31" s="12" t="s">
        <v>44</v>
      </c>
      <c r="B31" s="15" t="s">
        <v>75</v>
      </c>
      <c r="C31" s="32">
        <f>SUM(D31:G31)</f>
        <v>6531.1</v>
      </c>
      <c r="D31" s="32">
        <v>0</v>
      </c>
      <c r="E31" s="32">
        <v>6106.3</v>
      </c>
      <c r="F31" s="32">
        <v>424.8</v>
      </c>
      <c r="G31" s="32">
        <v>0</v>
      </c>
      <c r="H31" s="32">
        <f>SUM(I31:L31)</f>
        <v>0</v>
      </c>
      <c r="I31" s="32">
        <v>0</v>
      </c>
      <c r="J31" s="32">
        <v>0</v>
      </c>
      <c r="K31" s="32">
        <v>0</v>
      </c>
      <c r="L31" s="32">
        <v>0</v>
      </c>
      <c r="M31" s="33">
        <f>SUM(N31:Q31)</f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6"/>
    </row>
    <row r="32" spans="1:23" ht="140.25" customHeight="1">
      <c r="A32" s="16" t="s">
        <v>10</v>
      </c>
      <c r="B32" s="17" t="s">
        <v>65</v>
      </c>
      <c r="C32" s="32">
        <f>SUM(D32:G32)</f>
        <v>1873709.4000000001</v>
      </c>
      <c r="D32" s="32">
        <f>D33</f>
        <v>1464124.3</v>
      </c>
      <c r="E32" s="32">
        <f>E33</f>
        <v>379685.4</v>
      </c>
      <c r="F32" s="32">
        <f>F33</f>
        <v>29899.7</v>
      </c>
      <c r="G32" s="32">
        <v>0</v>
      </c>
      <c r="H32" s="32">
        <f>SUM(I32:L32)</f>
        <v>300188.30000000005</v>
      </c>
      <c r="I32" s="32">
        <f>I33</f>
        <v>178655</v>
      </c>
      <c r="J32" s="32">
        <f>J33</f>
        <v>117604.4</v>
      </c>
      <c r="K32" s="32">
        <f>K33</f>
        <v>3928.9</v>
      </c>
      <c r="L32" s="32">
        <f>L33</f>
        <v>0</v>
      </c>
      <c r="M32" s="33">
        <f>SUM(N32:Q32)</f>
        <v>300188.30000000005</v>
      </c>
      <c r="N32" s="33">
        <f>N33</f>
        <v>178655</v>
      </c>
      <c r="O32" s="33">
        <f>O33</f>
        <v>117604.4</v>
      </c>
      <c r="P32" s="33">
        <f>P33</f>
        <v>3928.9</v>
      </c>
      <c r="Q32" s="33">
        <f aca="true" t="shared" si="0" ref="Q32:V32">Q33</f>
        <v>0</v>
      </c>
      <c r="R32" s="33">
        <f t="shared" si="0"/>
        <v>249294.5</v>
      </c>
      <c r="S32" s="33">
        <f t="shared" si="0"/>
        <v>178107.6</v>
      </c>
      <c r="T32" s="33">
        <f t="shared" si="0"/>
        <v>68318.3</v>
      </c>
      <c r="U32" s="33">
        <f t="shared" si="0"/>
        <v>2868.6</v>
      </c>
      <c r="V32" s="33">
        <f t="shared" si="0"/>
        <v>0</v>
      </c>
      <c r="W32" s="36"/>
    </row>
    <row r="33" spans="1:23" ht="51" customHeight="1">
      <c r="A33" s="16" t="s">
        <v>12</v>
      </c>
      <c r="B33" s="17" t="s">
        <v>31</v>
      </c>
      <c r="C33" s="32">
        <f>SUM(D33:G33)</f>
        <v>1873709.4000000001</v>
      </c>
      <c r="D33" s="32">
        <f>SUM(D34:D45)</f>
        <v>1464124.3</v>
      </c>
      <c r="E33" s="32">
        <f>SUM(E34:E45)</f>
        <v>379685.4</v>
      </c>
      <c r="F33" s="32">
        <f>SUM(F34:F37)</f>
        <v>29899.7</v>
      </c>
      <c r="G33" s="32">
        <f>SUM(G34:G37)</f>
        <v>0</v>
      </c>
      <c r="H33" s="32">
        <f>H34+H36+H45</f>
        <v>300188.30000000005</v>
      </c>
      <c r="I33" s="32">
        <f>SUM(I34:I45)</f>
        <v>178655</v>
      </c>
      <c r="J33" s="32">
        <f>SUM(J34:J45)</f>
        <v>117604.4</v>
      </c>
      <c r="K33" s="32">
        <f>SUM(K34:K45)</f>
        <v>3928.9</v>
      </c>
      <c r="L33" s="32">
        <f>SUM(L34:L37)</f>
        <v>0</v>
      </c>
      <c r="M33" s="33">
        <f>SUM(M34:M45)</f>
        <v>300188.30000000005</v>
      </c>
      <c r="N33" s="33">
        <f>N34+N36+N45</f>
        <v>178655</v>
      </c>
      <c r="O33" s="33">
        <f>SUM(O34:O45)</f>
        <v>117604.4</v>
      </c>
      <c r="P33" s="33">
        <f>SUM(P34:P45)</f>
        <v>3928.9</v>
      </c>
      <c r="Q33" s="33">
        <f aca="true" t="shared" si="1" ref="Q33:V33">SUM(Q34:Q45)</f>
        <v>0</v>
      </c>
      <c r="R33" s="33">
        <f t="shared" si="1"/>
        <v>249294.5</v>
      </c>
      <c r="S33" s="33">
        <f t="shared" si="1"/>
        <v>178107.6</v>
      </c>
      <c r="T33" s="33">
        <f t="shared" si="1"/>
        <v>68318.3</v>
      </c>
      <c r="U33" s="33">
        <f t="shared" si="1"/>
        <v>2868.6</v>
      </c>
      <c r="V33" s="33">
        <f t="shared" si="1"/>
        <v>0</v>
      </c>
      <c r="W33" s="36"/>
    </row>
    <row r="34" spans="1:23" ht="15">
      <c r="A34" s="61" t="s">
        <v>17</v>
      </c>
      <c r="B34" s="63" t="s">
        <v>32</v>
      </c>
      <c r="C34" s="52">
        <f>SUM(D34:G35)</f>
        <v>1461055.8</v>
      </c>
      <c r="D34" s="52">
        <v>1461055.8</v>
      </c>
      <c r="E34" s="52">
        <v>0</v>
      </c>
      <c r="F34" s="52">
        <v>0</v>
      </c>
      <c r="G34" s="52">
        <v>0</v>
      </c>
      <c r="H34" s="52">
        <f>SUM(I34:L35)</f>
        <v>177606.6</v>
      </c>
      <c r="I34" s="52">
        <v>177606.6</v>
      </c>
      <c r="J34" s="52">
        <v>0</v>
      </c>
      <c r="K34" s="52">
        <v>0</v>
      </c>
      <c r="L34" s="52">
        <v>0</v>
      </c>
      <c r="M34" s="52">
        <f>SUM(N34:Q35)</f>
        <v>177606.6</v>
      </c>
      <c r="N34" s="52">
        <v>177606.6</v>
      </c>
      <c r="O34" s="52">
        <v>0</v>
      </c>
      <c r="P34" s="52">
        <v>0</v>
      </c>
      <c r="Q34" s="52">
        <v>0</v>
      </c>
      <c r="R34" s="52">
        <f>SUM(S34:V35)</f>
        <v>177134.9</v>
      </c>
      <c r="S34" s="52">
        <v>177134.9</v>
      </c>
      <c r="T34" s="52">
        <v>0</v>
      </c>
      <c r="U34" s="52">
        <v>0</v>
      </c>
      <c r="V34" s="52">
        <v>0</v>
      </c>
      <c r="W34" s="59"/>
    </row>
    <row r="35" spans="1:23" ht="86.25" customHeight="1">
      <c r="A35" s="62"/>
      <c r="B35" s="6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60"/>
    </row>
    <row r="36" spans="1:23" ht="15">
      <c r="A36" s="55" t="s">
        <v>18</v>
      </c>
      <c r="B36" s="57" t="s">
        <v>33</v>
      </c>
      <c r="C36" s="52">
        <f>SUM(D36:G37)</f>
        <v>409585.10000000003</v>
      </c>
      <c r="D36" s="52">
        <v>0</v>
      </c>
      <c r="E36" s="52">
        <v>379685.4</v>
      </c>
      <c r="F36" s="52">
        <v>29899.7</v>
      </c>
      <c r="G36" s="52">
        <v>0</v>
      </c>
      <c r="H36" s="52">
        <f>SUM(I36:L37)</f>
        <v>121533.29999999999</v>
      </c>
      <c r="I36" s="52">
        <v>0</v>
      </c>
      <c r="J36" s="52">
        <v>117604.4</v>
      </c>
      <c r="K36" s="52">
        <v>3928.9</v>
      </c>
      <c r="L36" s="52">
        <v>0</v>
      </c>
      <c r="M36" s="52">
        <f>SUM(N36:Q37)</f>
        <v>121533.29999999999</v>
      </c>
      <c r="N36" s="52">
        <v>0</v>
      </c>
      <c r="O36" s="52">
        <f>J36</f>
        <v>117604.4</v>
      </c>
      <c r="P36" s="52">
        <v>3928.9</v>
      </c>
      <c r="Q36" s="52">
        <v>0</v>
      </c>
      <c r="R36" s="52">
        <f>SUM(S36:V37)</f>
        <v>71186.90000000001</v>
      </c>
      <c r="S36" s="52">
        <v>0</v>
      </c>
      <c r="T36" s="52">
        <v>68318.3</v>
      </c>
      <c r="U36" s="52">
        <v>2868.6</v>
      </c>
      <c r="V36" s="52">
        <v>0</v>
      </c>
      <c r="W36" s="50" t="s">
        <v>67</v>
      </c>
    </row>
    <row r="37" spans="1:23" ht="105" customHeight="1">
      <c r="A37" s="56"/>
      <c r="B37" s="58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1"/>
    </row>
    <row r="38" spans="1:23" s="5" customFormat="1" ht="15" customHeight="1" hidden="1">
      <c r="A38" s="12" t="s">
        <v>23</v>
      </c>
      <c r="B38" s="18" t="s">
        <v>24</v>
      </c>
      <c r="C38" s="32">
        <v>41132.8</v>
      </c>
      <c r="D38" s="32">
        <v>0</v>
      </c>
      <c r="E38" s="32">
        <v>0</v>
      </c>
      <c r="F38" s="32">
        <v>41132.8</v>
      </c>
      <c r="G38" s="32">
        <v>0</v>
      </c>
      <c r="H38" s="32">
        <v>5946.4</v>
      </c>
      <c r="I38" s="32"/>
      <c r="J38" s="32"/>
      <c r="K38" s="32"/>
      <c r="L38" s="32"/>
      <c r="M38" s="52">
        <f>SUM(N38:Q39)</f>
        <v>0</v>
      </c>
      <c r="N38" s="33"/>
      <c r="O38" s="33"/>
      <c r="P38" s="33"/>
      <c r="Q38" s="33"/>
      <c r="R38" s="33"/>
      <c r="S38" s="33"/>
      <c r="T38" s="35"/>
      <c r="U38" s="35"/>
      <c r="V38" s="35"/>
      <c r="W38" s="37"/>
    </row>
    <row r="39" spans="1:23" s="5" customFormat="1" ht="15" customHeight="1" hidden="1">
      <c r="A39" s="16" t="s">
        <v>11</v>
      </c>
      <c r="B39" s="17" t="s">
        <v>25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52"/>
      <c r="N39" s="33"/>
      <c r="O39" s="33"/>
      <c r="P39" s="33"/>
      <c r="Q39" s="33"/>
      <c r="R39" s="33"/>
      <c r="S39" s="33"/>
      <c r="T39" s="35"/>
      <c r="U39" s="35"/>
      <c r="V39" s="35"/>
      <c r="W39" s="37"/>
    </row>
    <row r="40" spans="1:23" s="5" customFormat="1" ht="15.75" customHeight="1" hidden="1">
      <c r="A40" s="21" t="s">
        <v>6</v>
      </c>
      <c r="B40" s="22" t="s">
        <v>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52">
        <f>SUM(N40:Q41)</f>
        <v>0</v>
      </c>
      <c r="N40" s="31"/>
      <c r="O40" s="31"/>
      <c r="P40" s="31"/>
      <c r="Q40" s="31"/>
      <c r="R40" s="31"/>
      <c r="S40" s="31"/>
      <c r="T40" s="31"/>
      <c r="U40" s="31"/>
      <c r="V40" s="31"/>
      <c r="W40" s="37"/>
    </row>
    <row r="41" spans="1:23" s="5" customFormat="1" ht="15.75" customHeight="1" hidden="1">
      <c r="A41" s="21" t="s">
        <v>8</v>
      </c>
      <c r="B41" s="22" t="s">
        <v>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52"/>
      <c r="N41" s="31"/>
      <c r="O41" s="31"/>
      <c r="P41" s="31"/>
      <c r="Q41" s="31"/>
      <c r="R41" s="31"/>
      <c r="S41" s="31"/>
      <c r="T41" s="31"/>
      <c r="U41" s="31"/>
      <c r="V41" s="31"/>
      <c r="W41" s="37"/>
    </row>
    <row r="42" spans="1:23" s="5" customFormat="1" ht="15.75" customHeight="1" hidden="1">
      <c r="A42" s="21" t="s">
        <v>13</v>
      </c>
      <c r="B42" s="22" t="s">
        <v>11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52">
        <f>SUM(N42:Q43)</f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37"/>
    </row>
    <row r="43" spans="1:23" ht="15" customHeight="1" hidden="1">
      <c r="A43" s="21" t="s">
        <v>14</v>
      </c>
      <c r="B43" s="22" t="s">
        <v>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52"/>
      <c r="N43" s="31"/>
      <c r="O43" s="31"/>
      <c r="P43" s="31"/>
      <c r="Q43" s="31"/>
      <c r="R43" s="31"/>
      <c r="S43" s="31"/>
      <c r="T43" s="31"/>
      <c r="U43" s="31"/>
      <c r="V43" s="31"/>
      <c r="W43" s="37"/>
    </row>
    <row r="44" spans="1:23" ht="15" customHeight="1" hidden="1">
      <c r="A44" s="21" t="s">
        <v>15</v>
      </c>
      <c r="B44" s="22" t="s">
        <v>16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52">
        <f>SUM(N44:Q45)</f>
        <v>1048.4</v>
      </c>
      <c r="N44" s="31"/>
      <c r="O44" s="31"/>
      <c r="P44" s="31"/>
      <c r="Q44" s="31"/>
      <c r="R44" s="31"/>
      <c r="S44" s="31"/>
      <c r="T44" s="31"/>
      <c r="U44" s="31"/>
      <c r="V44" s="31"/>
      <c r="W44" s="37"/>
    </row>
    <row r="45" spans="1:23" ht="95.25" customHeight="1">
      <c r="A45" s="46" t="s">
        <v>45</v>
      </c>
      <c r="B45" s="25" t="s">
        <v>46</v>
      </c>
      <c r="C45" s="34">
        <f>SUM(D45:G45)</f>
        <v>3068.5</v>
      </c>
      <c r="D45" s="34">
        <v>3068.5</v>
      </c>
      <c r="E45" s="34">
        <v>0</v>
      </c>
      <c r="F45" s="34">
        <v>0</v>
      </c>
      <c r="G45" s="34">
        <v>0</v>
      </c>
      <c r="H45" s="32">
        <f>SUM(I45:L45)</f>
        <v>1048.4</v>
      </c>
      <c r="I45" s="32">
        <v>1048.4</v>
      </c>
      <c r="J45" s="32">
        <v>0</v>
      </c>
      <c r="K45" s="32">
        <v>0</v>
      </c>
      <c r="L45" s="32">
        <v>0</v>
      </c>
      <c r="M45" s="52"/>
      <c r="N45" s="33">
        <v>1048.4</v>
      </c>
      <c r="O45" s="33">
        <v>0</v>
      </c>
      <c r="P45" s="33">
        <v>0</v>
      </c>
      <c r="Q45" s="33">
        <v>0</v>
      </c>
      <c r="R45" s="33">
        <f>S45</f>
        <v>972.7</v>
      </c>
      <c r="S45" s="33">
        <v>972.7</v>
      </c>
      <c r="T45" s="33">
        <v>0</v>
      </c>
      <c r="U45" s="33">
        <v>0</v>
      </c>
      <c r="V45" s="33">
        <v>0</v>
      </c>
      <c r="W45" s="39" t="s">
        <v>52</v>
      </c>
    </row>
    <row r="46" spans="1:23" ht="39" customHeight="1">
      <c r="A46" s="12" t="s">
        <v>40</v>
      </c>
      <c r="B46" s="18" t="s">
        <v>66</v>
      </c>
      <c r="C46" s="32">
        <f>SUM(D46:G46)</f>
        <v>39897.8</v>
      </c>
      <c r="D46" s="32">
        <v>0</v>
      </c>
      <c r="E46" s="32">
        <v>0</v>
      </c>
      <c r="F46" s="32">
        <f>F47</f>
        <v>39897.8</v>
      </c>
      <c r="G46" s="32">
        <v>0</v>
      </c>
      <c r="H46" s="32">
        <f>SUM(I46:L46)</f>
        <v>5492.3</v>
      </c>
      <c r="I46" s="32">
        <f>I47</f>
        <v>0</v>
      </c>
      <c r="J46" s="32">
        <f>J47</f>
        <v>0</v>
      </c>
      <c r="K46" s="32">
        <v>5492.3</v>
      </c>
      <c r="L46" s="32">
        <f>L47</f>
        <v>0</v>
      </c>
      <c r="M46" s="33">
        <f>M47</f>
        <v>5492.3</v>
      </c>
      <c r="N46" s="33">
        <v>0</v>
      </c>
      <c r="O46" s="33">
        <v>0</v>
      </c>
      <c r="P46" s="33">
        <f>K46</f>
        <v>5492.3</v>
      </c>
      <c r="Q46" s="33">
        <v>0</v>
      </c>
      <c r="R46" s="33">
        <f>R47</f>
        <v>5099.6</v>
      </c>
      <c r="S46" s="33">
        <f>S47</f>
        <v>0</v>
      </c>
      <c r="T46" s="33">
        <f>T47</f>
        <v>0</v>
      </c>
      <c r="U46" s="33">
        <f>U47</f>
        <v>5099.6</v>
      </c>
      <c r="V46" s="33">
        <v>0</v>
      </c>
      <c r="W46" s="40" t="s">
        <v>53</v>
      </c>
    </row>
    <row r="47" spans="1:23" s="23" customFormat="1" ht="45.75" customHeight="1">
      <c r="A47" s="16" t="s">
        <v>41</v>
      </c>
      <c r="B47" s="17" t="s">
        <v>34</v>
      </c>
      <c r="C47" s="32">
        <f>SUM(D47:G47)</f>
        <v>39897.8</v>
      </c>
      <c r="D47" s="32">
        <v>0</v>
      </c>
      <c r="E47" s="32">
        <v>0</v>
      </c>
      <c r="F47" s="32">
        <v>39897.8</v>
      </c>
      <c r="G47" s="32">
        <v>0</v>
      </c>
      <c r="H47" s="32">
        <f>SUM(I47:L47)</f>
        <v>5492.3</v>
      </c>
      <c r="I47" s="32">
        <v>0</v>
      </c>
      <c r="J47" s="32">
        <v>0</v>
      </c>
      <c r="K47" s="32">
        <v>5492.3</v>
      </c>
      <c r="L47" s="32">
        <v>0</v>
      </c>
      <c r="M47" s="33">
        <f>SUM(N47:P47)</f>
        <v>5492.3</v>
      </c>
      <c r="N47" s="33">
        <v>0</v>
      </c>
      <c r="O47" s="33">
        <v>0</v>
      </c>
      <c r="P47" s="33">
        <f>K47</f>
        <v>5492.3</v>
      </c>
      <c r="Q47" s="33">
        <v>0</v>
      </c>
      <c r="R47" s="33">
        <f>SUM(S47:U47)</f>
        <v>5099.6</v>
      </c>
      <c r="S47" s="33">
        <v>0</v>
      </c>
      <c r="T47" s="33">
        <v>0</v>
      </c>
      <c r="U47" s="33">
        <v>5099.6</v>
      </c>
      <c r="V47" s="33">
        <v>0</v>
      </c>
      <c r="W47" s="36"/>
    </row>
    <row r="48" ht="15.75">
      <c r="T48" s="24"/>
    </row>
    <row r="49" spans="1:22" ht="15.75">
      <c r="A49" s="76" t="s">
        <v>21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3" ht="15.75">
      <c r="A50" s="76" t="s">
        <v>22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ht="6" customHeight="1"/>
    <row r="52" spans="1:23" ht="15.75" hidden="1">
      <c r="A52" s="4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"/>
      <c r="Q52" s="5"/>
      <c r="R52" s="5"/>
      <c r="S52" s="5"/>
      <c r="T52" s="5"/>
      <c r="U52" s="5"/>
      <c r="V52" s="5"/>
      <c r="W52" s="5"/>
    </row>
    <row r="53" spans="1:23" ht="15.75" hidden="1">
      <c r="A53" s="6"/>
      <c r="B53" s="7"/>
      <c r="C53" s="7"/>
      <c r="D53" s="7"/>
      <c r="E53" s="8"/>
      <c r="F53" s="8"/>
      <c r="G53" s="8"/>
      <c r="H53" s="26"/>
      <c r="I53" s="9"/>
      <c r="J53" s="9"/>
      <c r="K53" s="9"/>
      <c r="L53" s="9"/>
      <c r="M53" s="9"/>
      <c r="N53" s="9"/>
      <c r="O53" s="9"/>
      <c r="P53" s="5"/>
      <c r="Q53" s="5"/>
      <c r="R53" s="10"/>
      <c r="S53" s="5"/>
      <c r="T53" s="5"/>
      <c r="U53" s="5"/>
      <c r="V53" s="5"/>
      <c r="W53" s="5"/>
    </row>
    <row r="54" spans="1:23" ht="105" customHeight="1">
      <c r="A54" s="4"/>
      <c r="B54" s="53" t="s">
        <v>56</v>
      </c>
      <c r="C54" s="53"/>
      <c r="D54" s="53"/>
      <c r="E54" s="5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53" t="s">
        <v>77</v>
      </c>
      <c r="S54" s="53"/>
      <c r="T54" s="53"/>
      <c r="U54" s="53"/>
      <c r="V54" s="53"/>
      <c r="W54" s="44"/>
    </row>
    <row r="55" spans="1:23" ht="15" customHeight="1">
      <c r="A55" s="4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 customHeight="1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5"/>
      <c r="Q56" s="5"/>
      <c r="R56" s="5"/>
      <c r="S56" s="5"/>
      <c r="T56" s="5"/>
      <c r="U56" s="5"/>
      <c r="V56" s="5"/>
      <c r="W56" s="5"/>
    </row>
    <row r="57" spans="2:20" ht="24.75" customHeight="1">
      <c r="B57" s="54"/>
      <c r="C57" s="54"/>
      <c r="D57" s="54"/>
      <c r="E57" s="54"/>
      <c r="F57" s="54"/>
      <c r="G57" s="54"/>
      <c r="H57" s="54"/>
      <c r="R57" s="47"/>
      <c r="S57" s="47"/>
      <c r="T57" s="47"/>
    </row>
    <row r="58" ht="15.75" customHeight="1"/>
    <row r="59" ht="15.75" customHeight="1"/>
    <row r="60" spans="2:21" ht="24.75" customHeight="1">
      <c r="B60" s="45"/>
      <c r="R60" s="47"/>
      <c r="S60" s="47"/>
      <c r="T60" s="47"/>
      <c r="U60" s="47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126">
    <mergeCell ref="A50:W50"/>
    <mergeCell ref="A49:V49"/>
    <mergeCell ref="B52:O52"/>
    <mergeCell ref="I13:L13"/>
    <mergeCell ref="U34:U35"/>
    <mergeCell ref="V34:V35"/>
    <mergeCell ref="W34:W35"/>
    <mergeCell ref="V19:V21"/>
    <mergeCell ref="A19:A21"/>
    <mergeCell ref="T34:T35"/>
    <mergeCell ref="D19:D21"/>
    <mergeCell ref="E19:E21"/>
    <mergeCell ref="F19:F21"/>
    <mergeCell ref="K19:K21"/>
    <mergeCell ref="C19:C21"/>
    <mergeCell ref="B19:B21"/>
    <mergeCell ref="W19:W21"/>
    <mergeCell ref="U1:V1"/>
    <mergeCell ref="A6:V6"/>
    <mergeCell ref="A7:V7"/>
    <mergeCell ref="A8:V8"/>
    <mergeCell ref="M12:Q12"/>
    <mergeCell ref="A11:A14"/>
    <mergeCell ref="C13:C14"/>
    <mergeCell ref="D13:G13"/>
    <mergeCell ref="H13:H14"/>
    <mergeCell ref="W11:W14"/>
    <mergeCell ref="R12:V12"/>
    <mergeCell ref="R13:R14"/>
    <mergeCell ref="S13:V13"/>
    <mergeCell ref="B11:B14"/>
    <mergeCell ref="C11:V11"/>
    <mergeCell ref="C12:G12"/>
    <mergeCell ref="H12:L12"/>
    <mergeCell ref="M13:M14"/>
    <mergeCell ref="N13:Q13"/>
    <mergeCell ref="L19:L21"/>
    <mergeCell ref="M19:M21"/>
    <mergeCell ref="G19:G21"/>
    <mergeCell ref="H19:H21"/>
    <mergeCell ref="I19:I21"/>
    <mergeCell ref="J19:J21"/>
    <mergeCell ref="N19:N21"/>
    <mergeCell ref="O19:O21"/>
    <mergeCell ref="P19:P21"/>
    <mergeCell ref="Q19:Q21"/>
    <mergeCell ref="R19:R21"/>
    <mergeCell ref="S19:S21"/>
    <mergeCell ref="T19:T21"/>
    <mergeCell ref="U19:U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34:A35"/>
    <mergeCell ref="B34:B35"/>
    <mergeCell ref="C34:C35"/>
    <mergeCell ref="D34:D35"/>
    <mergeCell ref="E34:E35"/>
    <mergeCell ref="F34:F35"/>
    <mergeCell ref="G34:G35"/>
    <mergeCell ref="S34:S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J36:J37"/>
    <mergeCell ref="K36:K37"/>
    <mergeCell ref="L36:L37"/>
    <mergeCell ref="M36:M37"/>
    <mergeCell ref="N36:N37"/>
    <mergeCell ref="R36:R37"/>
    <mergeCell ref="S36:S37"/>
    <mergeCell ref="O36:O37"/>
    <mergeCell ref="A36:A37"/>
    <mergeCell ref="B36:B37"/>
    <mergeCell ref="C36:C37"/>
    <mergeCell ref="D36:D37"/>
    <mergeCell ref="E36:E37"/>
    <mergeCell ref="F36:F37"/>
    <mergeCell ref="R54:V54"/>
    <mergeCell ref="R57:T57"/>
    <mergeCell ref="B57:H57"/>
    <mergeCell ref="M44:M45"/>
    <mergeCell ref="V36:V37"/>
    <mergeCell ref="G36:G37"/>
    <mergeCell ref="H36:H37"/>
    <mergeCell ref="I36:I37"/>
    <mergeCell ref="T36:T37"/>
    <mergeCell ref="U36:U37"/>
    <mergeCell ref="R60:U60"/>
    <mergeCell ref="S3:W4"/>
    <mergeCell ref="A9:V9"/>
    <mergeCell ref="W36:W37"/>
    <mergeCell ref="P36:P37"/>
    <mergeCell ref="Q36:Q37"/>
    <mergeCell ref="M38:M39"/>
    <mergeCell ref="M40:M41"/>
    <mergeCell ref="M42:M43"/>
    <mergeCell ref="B54:E54"/>
  </mergeCells>
  <printOptions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Elena</cp:lastModifiedBy>
  <cp:lastPrinted>2016-04-11T08:47:50Z</cp:lastPrinted>
  <dcterms:created xsi:type="dcterms:W3CDTF">2014-03-28T09:56:55Z</dcterms:created>
  <dcterms:modified xsi:type="dcterms:W3CDTF">2016-04-11T13:19:34Z</dcterms:modified>
  <cp:category/>
  <cp:version/>
  <cp:contentType/>
  <cp:contentStatus/>
</cp:coreProperties>
</file>