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<sst xmlns="http://schemas.openxmlformats.org/spreadsheetml/2006/main" count="175" uniqueCount="89">
  <si>
    <t xml:space="preserve">«Приложение №1          </t>
  </si>
  <si>
    <t>Система программных мероприятий</t>
  </si>
  <si>
    <t>№п/п</t>
  </si>
  <si>
    <t>Содержание мероприятий</t>
  </si>
  <si>
    <t>Цель мероприятий</t>
  </si>
  <si>
    <t>Ответственный исполнитель и соисполнитель мероприятий</t>
  </si>
  <si>
    <t>Срок исполнения</t>
  </si>
  <si>
    <t>Источники финансирования</t>
  </si>
  <si>
    <t>Объём финансирования (тыс. руб.)</t>
  </si>
  <si>
    <t>Всего</t>
  </si>
  <si>
    <t>в том числе по годам:</t>
  </si>
  <si>
    <t>2010 год</t>
  </si>
  <si>
    <t>2011 год</t>
  </si>
  <si>
    <t>2012 год</t>
  </si>
  <si>
    <t>2013 год</t>
  </si>
  <si>
    <t>2014 год</t>
  </si>
  <si>
    <t>2015 год</t>
  </si>
  <si>
    <t xml:space="preserve"> Раздел 1</t>
  </si>
  <si>
    <t>1.1</t>
  </si>
  <si>
    <t xml:space="preserve">Обеспечение жильём  молодых семей </t>
  </si>
  <si>
    <t>Выполнение мероприятий по оказанию государственной поддержки гражданам в приобретении жилья</t>
  </si>
  <si>
    <t>Отдел жилищной политики Администрации города</t>
  </si>
  <si>
    <t>2010-2015 годы</t>
  </si>
  <si>
    <t>Бюджет города</t>
  </si>
  <si>
    <t>Областной бюджет</t>
  </si>
  <si>
    <t>Федеральный бюджет</t>
  </si>
  <si>
    <t>Внебюджетные источники</t>
  </si>
  <si>
    <t>1.2</t>
  </si>
  <si>
    <t>Всего по разделу</t>
  </si>
  <si>
    <t xml:space="preserve"> Раздел 2</t>
  </si>
  <si>
    <t>2.1</t>
  </si>
  <si>
    <t xml:space="preserve"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(сланцевых) шахтах непригодным для проживания по критериям безопасности </t>
  </si>
  <si>
    <t>Оказание содействия гражданам в приобретении (строительстве) жилья взамен сносимого ветхого жилья</t>
  </si>
  <si>
    <t>2.2</t>
  </si>
  <si>
    <t xml:space="preserve"> Раздел 3</t>
  </si>
  <si>
    <t>3.1</t>
  </si>
  <si>
    <t>Обеспечение жильём отдельных категорий граждан, в том числе:</t>
  </si>
  <si>
    <t>3.1.1</t>
  </si>
  <si>
    <t>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</si>
  <si>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Обеспечение жильём отдельных категорий граждан</t>
  </si>
  <si>
    <t xml:space="preserve">Итого </t>
  </si>
  <si>
    <t>3.1.2</t>
  </si>
  <si>
    <t>предоставление по договору социального найма жилых помещений гражданам, состоящим на учете в качестве нуждающихся в жилых помещениях, в составе семьи которых имеется трое или более детей-близнецов</t>
  </si>
  <si>
    <t>3.1.3</t>
  </si>
  <si>
    <t>предоставление по договору социального найма жилых помещений гражданам, состоящим на учете в качестве нуждающихся в жилых помещениях, в составе семьи которых имеется десять или более несовершеннолетних детей</t>
  </si>
  <si>
    <t>3.1.4</t>
  </si>
  <si>
    <t>Итого по разделу</t>
  </si>
  <si>
    <t>3.1.5</t>
  </si>
  <si>
    <t>Раздел 4</t>
  </si>
  <si>
    <t>4.1</t>
  </si>
  <si>
    <t>Разработка проектно-сметной документации на строительство жилых домов, а также на строительство, реконструкцию объектов коммунальной инфраструктуры</t>
  </si>
  <si>
    <t>Развитие инженерной инфраструктуры</t>
  </si>
  <si>
    <t>УЖКХ Администрации города</t>
  </si>
  <si>
    <t>4.2</t>
  </si>
  <si>
    <t>5.</t>
  </si>
  <si>
    <t>Итого по программе</t>
  </si>
  <si>
    <t>6.</t>
  </si>
  <si>
    <t>Всего по программе</t>
  </si>
  <si>
    <t>»</t>
  </si>
  <si>
    <t>Л.Е. Титомирова</t>
  </si>
  <si>
    <t>к долгосрочной городской целевой программе «Обеспечение жильём отдельных категорий граждан и стимулирование развития жилищного строительства в городе Новошахтинске на 2010-2014 годы»</t>
  </si>
  <si>
    <t xml:space="preserve">Объемы и источники  финансирования Программы </t>
  </si>
  <si>
    <t>№  п/п</t>
  </si>
  <si>
    <t>Наименование    мероприятия</t>
  </si>
  <si>
    <t>Исполнитель</t>
  </si>
  <si>
    <t>Источники      финансирования</t>
  </si>
  <si>
    <t>Объём финансирования, тыс. руб.</t>
  </si>
  <si>
    <t>Направления</t>
  </si>
  <si>
    <t>1.</t>
  </si>
  <si>
    <t>ФБ</t>
  </si>
  <si>
    <t>ОБ</t>
  </si>
  <si>
    <t>МБ</t>
  </si>
  <si>
    <t>Итого</t>
  </si>
  <si>
    <t>2.</t>
  </si>
  <si>
    <t>3.</t>
  </si>
  <si>
    <t>3.1.</t>
  </si>
  <si>
    <t>3.2.</t>
  </si>
  <si>
    <t>3.3.</t>
  </si>
  <si>
    <t>4.</t>
  </si>
  <si>
    <t>Разработка проектно-сметной документации на строительство жилых домов, а также на строительство, реконструкцию муниципальных объектов коммунальной инфраструктуры</t>
  </si>
  <si>
    <t>Всего по Программе</t>
  </si>
  <si>
    <t xml:space="preserve">Начальник Управления капитального  строительства Администрации города    </t>
  </si>
  <si>
    <t>С.М. Бочаров</t>
  </si>
  <si>
    <t xml:space="preserve">Заведующая финансовым отделом  Администрации города     </t>
  </si>
  <si>
    <t>Т.В. Коденцова</t>
  </si>
  <si>
    <t xml:space="preserve">Главный бухгалтер Администрации города </t>
  </si>
  <si>
    <t>к долгосрочной городской целевой программе «Обеспечение жильём отдельных категорий граждан и стимулирование развития жилищного строительства в городе Новошахтинске 
на 2010-2015 годы»</t>
  </si>
  <si>
    <t xml:space="preserve">Управляющий делами 
Администрации города                                                                                                                              Ю.А. Лубенцов </t>
  </si>
  <si>
    <t>9939,1»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</si>
</sst>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E1" sqref="E1:G1"/>
    </sheetView>
  </sheetViews>
  <sheetFormatPr defaultColWidth="11.5742187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12.57421875" style="0" customWidth="1"/>
    <col min="5" max="5" width="7.28125" style="0" customWidth="1"/>
    <col min="6" max="6" width="12.57421875" style="0" customWidth="1"/>
    <col min="7" max="7" width="9.00390625" style="0" customWidth="1"/>
    <col min="8" max="8" width="7.57421875" style="0" customWidth="1"/>
    <col min="9" max="9" width="7.421875" style="0" customWidth="1"/>
    <col min="10" max="10" width="7.57421875" style="0" customWidth="1"/>
    <col min="11" max="11" width="9.421875" style="0" customWidth="1"/>
    <col min="12" max="13" width="7.421875" style="0" customWidth="1"/>
    <col min="14" max="14" width="2.8515625" style="0" customWidth="1"/>
  </cols>
  <sheetData>
    <row r="1" spans="5:14" ht="16.5" customHeight="1">
      <c r="E1" s="44" t="s">
        <v>0</v>
      </c>
      <c r="F1" s="44"/>
      <c r="G1" s="44"/>
      <c r="H1" s="32"/>
      <c r="I1" s="32"/>
      <c r="J1" s="32"/>
      <c r="K1" s="32"/>
      <c r="L1" s="32"/>
      <c r="M1" s="2"/>
      <c r="N1" s="2"/>
    </row>
    <row r="2" spans="5:14" ht="60.75" customHeight="1">
      <c r="E2" s="43" t="s">
        <v>86</v>
      </c>
      <c r="F2" s="43"/>
      <c r="G2" s="43"/>
      <c r="H2" s="43"/>
      <c r="I2" s="43"/>
      <c r="J2" s="43"/>
      <c r="K2" s="43"/>
      <c r="L2" s="43"/>
      <c r="M2" s="2"/>
      <c r="N2" s="2"/>
    </row>
    <row r="4" spans="1:12" ht="1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ht="7.5" customHeight="1"/>
    <row r="6" spans="1:13" ht="13.5" customHeight="1">
      <c r="A6" s="47" t="s">
        <v>2</v>
      </c>
      <c r="B6" s="47" t="s">
        <v>3</v>
      </c>
      <c r="C6" s="47" t="s">
        <v>4</v>
      </c>
      <c r="D6" s="47" t="s">
        <v>5</v>
      </c>
      <c r="E6" s="47" t="s">
        <v>6</v>
      </c>
      <c r="F6" s="47" t="s">
        <v>7</v>
      </c>
      <c r="G6" s="46" t="s">
        <v>8</v>
      </c>
      <c r="H6" s="46"/>
      <c r="I6" s="46"/>
      <c r="J6" s="46"/>
      <c r="K6" s="46"/>
      <c r="L6" s="46"/>
      <c r="M6" s="46"/>
    </row>
    <row r="7" spans="1:13" ht="12.75" customHeight="1">
      <c r="A7" s="47"/>
      <c r="B7" s="47"/>
      <c r="C7" s="47"/>
      <c r="D7" s="47"/>
      <c r="E7" s="47"/>
      <c r="F7" s="47"/>
      <c r="G7" s="46" t="s">
        <v>9</v>
      </c>
      <c r="H7" s="46" t="s">
        <v>10</v>
      </c>
      <c r="I7" s="46"/>
      <c r="J7" s="46"/>
      <c r="K7" s="46"/>
      <c r="L7" s="46"/>
      <c r="M7" s="46"/>
    </row>
    <row r="8" spans="1:13" ht="15" customHeight="1">
      <c r="A8" s="47"/>
      <c r="B8" s="47"/>
      <c r="C8" s="47"/>
      <c r="D8" s="47"/>
      <c r="E8" s="47"/>
      <c r="F8" s="47"/>
      <c r="G8" s="47"/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</row>
    <row r="9" spans="1:13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">
        <v>13</v>
      </c>
    </row>
    <row r="10" spans="1:13" ht="12.75">
      <c r="A10" s="46" t="s">
        <v>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4" ht="18" customHeight="1">
      <c r="A11" s="42" t="s">
        <v>18</v>
      </c>
      <c r="B11" s="47" t="s">
        <v>19</v>
      </c>
      <c r="C11" s="56" t="s">
        <v>20</v>
      </c>
      <c r="D11" s="47" t="s">
        <v>21</v>
      </c>
      <c r="E11" s="47" t="s">
        <v>22</v>
      </c>
      <c r="F11" s="8" t="s">
        <v>23</v>
      </c>
      <c r="G11" s="9">
        <f>H11+I11+J11+K11+L11+M11</f>
        <v>4326.599999999999</v>
      </c>
      <c r="H11" s="10">
        <v>192</v>
      </c>
      <c r="I11" s="9">
        <v>1588.6</v>
      </c>
      <c r="J11" s="11">
        <v>1205.3</v>
      </c>
      <c r="K11" s="11">
        <v>446.9</v>
      </c>
      <c r="L11" s="11">
        <v>446.9</v>
      </c>
      <c r="M11" s="12">
        <v>446.9</v>
      </c>
      <c r="N11" s="13"/>
    </row>
    <row r="12" spans="1:13" ht="22.5">
      <c r="A12" s="42"/>
      <c r="B12" s="47"/>
      <c r="C12" s="56"/>
      <c r="D12" s="47"/>
      <c r="E12" s="47"/>
      <c r="F12" s="8" t="s">
        <v>24</v>
      </c>
      <c r="G12" s="10">
        <f>H12+I12+J12+K12+L12+M12</f>
        <v>37711.24687</v>
      </c>
      <c r="H12" s="9">
        <v>7047.3</v>
      </c>
      <c r="I12" s="9">
        <v>12243.3</v>
      </c>
      <c r="J12" s="14">
        <v>6219.64687</v>
      </c>
      <c r="K12" s="14">
        <v>4067</v>
      </c>
      <c r="L12" s="14">
        <v>4067</v>
      </c>
      <c r="M12" s="15">
        <v>4067</v>
      </c>
    </row>
    <row r="13" spans="1:13" ht="22.5">
      <c r="A13" s="42"/>
      <c r="B13" s="47"/>
      <c r="C13" s="56"/>
      <c r="D13" s="47"/>
      <c r="E13" s="47"/>
      <c r="F13" s="8" t="s">
        <v>25</v>
      </c>
      <c r="G13" s="10">
        <f>H13+I13+J13+K13+L13+M13</f>
        <v>15794.39313</v>
      </c>
      <c r="H13" s="9">
        <v>3601.3</v>
      </c>
      <c r="I13" s="9">
        <v>7656.3</v>
      </c>
      <c r="J13" s="14">
        <v>4536.79313</v>
      </c>
      <c r="K13" s="11"/>
      <c r="L13" s="11"/>
      <c r="M13" s="12"/>
    </row>
    <row r="14" spans="1:13" ht="25.5" customHeight="1">
      <c r="A14" s="42"/>
      <c r="B14" s="47"/>
      <c r="C14" s="56"/>
      <c r="D14" s="47"/>
      <c r="E14" s="47"/>
      <c r="F14" s="8" t="s">
        <v>26</v>
      </c>
      <c r="G14" s="9"/>
      <c r="H14" s="9"/>
      <c r="I14" s="9"/>
      <c r="J14" s="9"/>
      <c r="K14" s="9"/>
      <c r="L14" s="9"/>
      <c r="M14" s="16"/>
    </row>
    <row r="15" spans="1:13" ht="14.25" customHeight="1">
      <c r="A15" s="17" t="s">
        <v>27</v>
      </c>
      <c r="B15" s="41" t="s">
        <v>28</v>
      </c>
      <c r="C15" s="41"/>
      <c r="D15" s="41"/>
      <c r="E15" s="41"/>
      <c r="F15" s="41"/>
      <c r="G15" s="10">
        <f>H15+I15+J15+K15+L15+M15</f>
        <v>57832.240000000005</v>
      </c>
      <c r="H15" s="9">
        <f>H11+H13+H12+H14</f>
        <v>10840.6</v>
      </c>
      <c r="I15" s="9">
        <f>I11+I12+I13+I14</f>
        <v>21488.2</v>
      </c>
      <c r="J15" s="10">
        <f>J11+J12+J13+J14</f>
        <v>11961.74</v>
      </c>
      <c r="K15" s="9">
        <f>K11+K12+K13+K14</f>
        <v>4513.9</v>
      </c>
      <c r="L15" s="9">
        <f>L11+L12+L13+L14</f>
        <v>4513.9</v>
      </c>
      <c r="M15" s="15">
        <f>M11+M12+M13+M14</f>
        <v>4513.9</v>
      </c>
    </row>
    <row r="16" spans="1:13" ht="12.75">
      <c r="A16" s="46" t="s">
        <v>29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6.5" customHeight="1">
      <c r="A17" s="42" t="s">
        <v>30</v>
      </c>
      <c r="B17" s="47" t="s">
        <v>31</v>
      </c>
      <c r="C17" s="55" t="s">
        <v>32</v>
      </c>
      <c r="D17" s="47" t="s">
        <v>21</v>
      </c>
      <c r="E17" s="47" t="s">
        <v>22</v>
      </c>
      <c r="F17" s="8" t="s">
        <v>23</v>
      </c>
      <c r="G17" s="9"/>
      <c r="H17" s="9"/>
      <c r="I17" s="9"/>
      <c r="J17" s="9"/>
      <c r="K17" s="9"/>
      <c r="L17" s="9"/>
      <c r="M17" s="16"/>
    </row>
    <row r="18" spans="1:13" ht="22.5">
      <c r="A18" s="42"/>
      <c r="B18" s="47"/>
      <c r="C18" s="47"/>
      <c r="D18" s="47"/>
      <c r="E18" s="47"/>
      <c r="F18" s="8" t="s">
        <v>24</v>
      </c>
      <c r="G18" s="9"/>
      <c r="H18" s="9"/>
      <c r="I18" s="9"/>
      <c r="J18" s="9"/>
      <c r="K18" s="9"/>
      <c r="L18" s="9"/>
      <c r="M18" s="16"/>
    </row>
    <row r="19" spans="1:13" ht="22.5">
      <c r="A19" s="42"/>
      <c r="B19" s="47"/>
      <c r="C19" s="47"/>
      <c r="D19" s="47"/>
      <c r="E19" s="47"/>
      <c r="F19" s="8" t="s">
        <v>25</v>
      </c>
      <c r="G19" s="9">
        <f>H19+I19+J19+K19+L19+M19</f>
        <v>2949789.4</v>
      </c>
      <c r="H19" s="9">
        <v>599545.9</v>
      </c>
      <c r="I19" s="9">
        <v>182757.3</v>
      </c>
      <c r="J19" s="14">
        <v>257449</v>
      </c>
      <c r="K19" s="14">
        <v>1000000</v>
      </c>
      <c r="L19" s="11">
        <v>910037.2</v>
      </c>
      <c r="M19" s="16"/>
    </row>
    <row r="20" spans="1:13" ht="22.5">
      <c r="A20" s="42"/>
      <c r="B20" s="47"/>
      <c r="C20" s="47"/>
      <c r="D20" s="47"/>
      <c r="E20" s="47"/>
      <c r="F20" s="8" t="s">
        <v>26</v>
      </c>
      <c r="G20" s="9"/>
      <c r="H20" s="9"/>
      <c r="I20" s="9"/>
      <c r="J20" s="9"/>
      <c r="K20" s="9"/>
      <c r="L20" s="9"/>
      <c r="M20" s="16"/>
    </row>
    <row r="21" spans="1:13" ht="12" customHeight="1">
      <c r="A21" s="17" t="s">
        <v>33</v>
      </c>
      <c r="B21" s="41" t="s">
        <v>28</v>
      </c>
      <c r="C21" s="41"/>
      <c r="D21" s="41"/>
      <c r="E21" s="41"/>
      <c r="F21" s="41"/>
      <c r="G21" s="9">
        <f>H21+I21+J21+K21+L21+M21</f>
        <v>2949789.4</v>
      </c>
      <c r="H21" s="9">
        <f>H17+H18+H19+H20</f>
        <v>599545.9</v>
      </c>
      <c r="I21" s="9">
        <f>I17+I18+I19+I20</f>
        <v>182757.3</v>
      </c>
      <c r="J21" s="10">
        <f>J17+J18+J19+J20</f>
        <v>257449</v>
      </c>
      <c r="K21" s="10">
        <f>K17+K18+K19+K20</f>
        <v>1000000</v>
      </c>
      <c r="L21" s="9">
        <f>L17+L18+L19+L20</f>
        <v>910037.2</v>
      </c>
      <c r="M21" s="16"/>
    </row>
    <row r="22" spans="1:13" ht="11.25" customHeight="1">
      <c r="A22" s="46" t="s">
        <v>34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7.5" customHeight="1">
      <c r="A23" s="42" t="s">
        <v>35</v>
      </c>
      <c r="B23" s="47" t="s">
        <v>36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7.5" customHeight="1">
      <c r="A24" s="42"/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7.5" customHeight="1">
      <c r="A25" s="42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5.25" customHeight="1">
      <c r="A26" s="42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4.25" customHeight="1">
      <c r="A27" s="42" t="s">
        <v>37</v>
      </c>
      <c r="B27" s="47" t="s">
        <v>38</v>
      </c>
      <c r="C27" s="47" t="s">
        <v>39</v>
      </c>
      <c r="D27" s="47" t="s">
        <v>21</v>
      </c>
      <c r="E27" s="47" t="s">
        <v>22</v>
      </c>
      <c r="F27" s="8" t="s">
        <v>23</v>
      </c>
      <c r="G27" s="9"/>
      <c r="H27" s="9"/>
      <c r="I27" s="9"/>
      <c r="J27" s="9"/>
      <c r="K27" s="9"/>
      <c r="L27" s="9"/>
      <c r="M27" s="16"/>
    </row>
    <row r="28" spans="1:13" ht="19.5" customHeight="1">
      <c r="A28" s="42"/>
      <c r="B28" s="47"/>
      <c r="C28" s="47"/>
      <c r="D28" s="47"/>
      <c r="E28" s="47"/>
      <c r="F28" s="8" t="s">
        <v>24</v>
      </c>
      <c r="G28" s="9">
        <f>H28+I28+J28+K28+L28+M28</f>
        <v>71201.1</v>
      </c>
      <c r="H28" s="9">
        <v>2603.7</v>
      </c>
      <c r="I28" s="9">
        <v>37042.8</v>
      </c>
      <c r="J28" s="11">
        <v>12566.4</v>
      </c>
      <c r="K28" s="11">
        <v>6329.4</v>
      </c>
      <c r="L28" s="11">
        <v>7233.6</v>
      </c>
      <c r="M28" s="12">
        <v>5425.2</v>
      </c>
    </row>
    <row r="29" spans="1:13" ht="23.25" customHeight="1">
      <c r="A29" s="42"/>
      <c r="B29" s="47"/>
      <c r="C29" s="47"/>
      <c r="D29" s="47"/>
      <c r="E29" s="47"/>
      <c r="F29" s="8" t="s">
        <v>25</v>
      </c>
      <c r="G29" s="9">
        <f>H29+I29+J29+K29+L29+M29</f>
        <v>21370.8</v>
      </c>
      <c r="H29" s="9">
        <v>2382.6</v>
      </c>
      <c r="I29" s="9"/>
      <c r="J29" s="11">
        <v>2712.6</v>
      </c>
      <c r="K29" s="11">
        <v>5425.2</v>
      </c>
      <c r="L29" s="11">
        <v>5425.2</v>
      </c>
      <c r="M29" s="12">
        <v>5425.2</v>
      </c>
    </row>
    <row r="30" spans="1:13" ht="21" customHeight="1">
      <c r="A30" s="42"/>
      <c r="B30" s="47"/>
      <c r="C30" s="47"/>
      <c r="D30" s="47"/>
      <c r="E30" s="47"/>
      <c r="F30" s="8" t="s">
        <v>26</v>
      </c>
      <c r="G30" s="9"/>
      <c r="H30" s="9"/>
      <c r="I30" s="9"/>
      <c r="J30" s="9"/>
      <c r="K30" s="9"/>
      <c r="L30" s="9"/>
      <c r="M30" s="16"/>
    </row>
    <row r="31" spans="1:13" ht="16.5" customHeight="1">
      <c r="A31" s="42"/>
      <c r="B31" s="47"/>
      <c r="C31" s="47"/>
      <c r="D31" s="47"/>
      <c r="E31" s="47"/>
      <c r="F31" s="18" t="s">
        <v>40</v>
      </c>
      <c r="G31" s="9">
        <f>H31+I31+J31+K31+L31+M31</f>
        <v>92571.90000000001</v>
      </c>
      <c r="H31" s="9">
        <f aca="true" t="shared" si="0" ref="H31:M31">H27+H28+H29+H30</f>
        <v>4986.299999999999</v>
      </c>
      <c r="I31" s="9">
        <f t="shared" si="0"/>
        <v>37042.8</v>
      </c>
      <c r="J31" s="10">
        <f t="shared" si="0"/>
        <v>15279</v>
      </c>
      <c r="K31" s="9">
        <f t="shared" si="0"/>
        <v>11754.599999999999</v>
      </c>
      <c r="L31" s="9">
        <f t="shared" si="0"/>
        <v>12658.8</v>
      </c>
      <c r="M31" s="12">
        <f t="shared" si="0"/>
        <v>10850.4</v>
      </c>
    </row>
    <row r="32" spans="1:13" ht="19.5" customHeight="1">
      <c r="A32" s="53" t="s">
        <v>41</v>
      </c>
      <c r="B32" s="54" t="s">
        <v>42</v>
      </c>
      <c r="C32" s="54" t="s">
        <v>39</v>
      </c>
      <c r="D32" s="54" t="s">
        <v>21</v>
      </c>
      <c r="E32" s="54" t="s">
        <v>22</v>
      </c>
      <c r="F32" s="36" t="s">
        <v>23</v>
      </c>
      <c r="G32" s="37"/>
      <c r="H32" s="37"/>
      <c r="I32" s="37"/>
      <c r="J32" s="37"/>
      <c r="K32" s="37"/>
      <c r="L32" s="37"/>
      <c r="M32" s="38"/>
    </row>
    <row r="33" spans="1:13" ht="22.5">
      <c r="A33" s="42"/>
      <c r="B33" s="42"/>
      <c r="C33" s="47"/>
      <c r="D33" s="47"/>
      <c r="E33" s="47"/>
      <c r="F33" s="8" t="s">
        <v>24</v>
      </c>
      <c r="G33" s="9"/>
      <c r="H33" s="9"/>
      <c r="I33" s="9"/>
      <c r="J33" s="9"/>
      <c r="K33" s="9"/>
      <c r="L33" s="9"/>
      <c r="M33" s="16"/>
    </row>
    <row r="34" spans="1:13" ht="24.75" customHeight="1">
      <c r="A34" s="42"/>
      <c r="B34" s="47"/>
      <c r="C34" s="47"/>
      <c r="D34" s="47"/>
      <c r="E34" s="47"/>
      <c r="F34" s="8" t="s">
        <v>25</v>
      </c>
      <c r="G34" s="9"/>
      <c r="H34" s="9"/>
      <c r="I34" s="9"/>
      <c r="J34" s="9"/>
      <c r="K34" s="9"/>
      <c r="L34" s="9"/>
      <c r="M34" s="16"/>
    </row>
    <row r="35" spans="1:13" ht="30.75" customHeight="1">
      <c r="A35" s="42"/>
      <c r="B35" s="47"/>
      <c r="C35" s="47"/>
      <c r="D35" s="47"/>
      <c r="E35" s="47"/>
      <c r="F35" s="8" t="s">
        <v>26</v>
      </c>
      <c r="G35" s="9"/>
      <c r="H35" s="9"/>
      <c r="I35" s="9"/>
      <c r="J35" s="9"/>
      <c r="K35" s="9"/>
      <c r="L35" s="9"/>
      <c r="M35" s="16"/>
    </row>
    <row r="36" spans="1:13" ht="21" customHeight="1">
      <c r="A36" s="42"/>
      <c r="B36" s="47"/>
      <c r="C36" s="47"/>
      <c r="D36" s="47"/>
      <c r="E36" s="47"/>
      <c r="F36" s="18" t="s">
        <v>40</v>
      </c>
      <c r="G36" s="9"/>
      <c r="H36" s="9"/>
      <c r="I36" s="9"/>
      <c r="J36" s="9"/>
      <c r="K36" s="9"/>
      <c r="L36" s="9"/>
      <c r="M36" s="16"/>
    </row>
    <row r="37" spans="1:13" ht="20.25" customHeight="1">
      <c r="A37" s="42" t="s">
        <v>43</v>
      </c>
      <c r="B37" s="47" t="s">
        <v>44</v>
      </c>
      <c r="C37" s="47" t="s">
        <v>39</v>
      </c>
      <c r="D37" s="47" t="s">
        <v>21</v>
      </c>
      <c r="E37" s="47" t="s">
        <v>22</v>
      </c>
      <c r="F37" s="8" t="s">
        <v>23</v>
      </c>
      <c r="G37" s="9"/>
      <c r="H37" s="9"/>
      <c r="I37" s="9"/>
      <c r="J37" s="9"/>
      <c r="K37" s="9"/>
      <c r="L37" s="9"/>
      <c r="M37" s="16"/>
    </row>
    <row r="38" spans="1:13" ht="26.25" customHeight="1">
      <c r="A38" s="42"/>
      <c r="B38" s="42"/>
      <c r="C38" s="47"/>
      <c r="D38" s="47"/>
      <c r="E38" s="47"/>
      <c r="F38" s="8" t="s">
        <v>24</v>
      </c>
      <c r="G38" s="9">
        <f>I38</f>
        <v>4755.3</v>
      </c>
      <c r="H38" s="9"/>
      <c r="I38" s="9">
        <v>4755.3</v>
      </c>
      <c r="J38" s="9"/>
      <c r="K38" s="9"/>
      <c r="L38" s="9"/>
      <c r="M38" s="16"/>
    </row>
    <row r="39" spans="1:13" ht="27.75" customHeight="1">
      <c r="A39" s="42"/>
      <c r="B39" s="42"/>
      <c r="C39" s="47"/>
      <c r="D39" s="47"/>
      <c r="E39" s="47"/>
      <c r="F39" s="8" t="s">
        <v>25</v>
      </c>
      <c r="G39" s="9"/>
      <c r="H39" s="9"/>
      <c r="I39" s="9"/>
      <c r="J39" s="9"/>
      <c r="K39" s="9"/>
      <c r="L39" s="9"/>
      <c r="M39" s="16"/>
    </row>
    <row r="40" spans="1:13" ht="27" customHeight="1">
      <c r="A40" s="42"/>
      <c r="B40" s="42"/>
      <c r="C40" s="47"/>
      <c r="D40" s="47"/>
      <c r="E40" s="47"/>
      <c r="F40" s="8" t="s">
        <v>26</v>
      </c>
      <c r="G40" s="9"/>
      <c r="H40" s="9"/>
      <c r="I40" s="9"/>
      <c r="J40" s="9"/>
      <c r="K40" s="9"/>
      <c r="L40" s="9"/>
      <c r="M40" s="16"/>
    </row>
    <row r="41" spans="1:13" ht="21" customHeight="1">
      <c r="A41" s="42"/>
      <c r="B41" s="47"/>
      <c r="C41" s="47"/>
      <c r="D41" s="47"/>
      <c r="E41" s="47"/>
      <c r="F41" s="18" t="s">
        <v>40</v>
      </c>
      <c r="G41" s="9">
        <f>H41+I41+J41+K41+L41</f>
        <v>4755.3</v>
      </c>
      <c r="H41" s="9"/>
      <c r="I41" s="9">
        <f>I37+I38+I39+I40</f>
        <v>4755.3</v>
      </c>
      <c r="J41" s="9"/>
      <c r="K41" s="9"/>
      <c r="L41" s="9"/>
      <c r="M41" s="16"/>
    </row>
    <row r="42" spans="1:13" ht="21" customHeight="1">
      <c r="A42" s="42" t="s">
        <v>45</v>
      </c>
      <c r="B42" s="41" t="s">
        <v>46</v>
      </c>
      <c r="C42" s="41"/>
      <c r="D42" s="41"/>
      <c r="E42" s="41"/>
      <c r="F42" s="8" t="s">
        <v>23</v>
      </c>
      <c r="G42" s="9"/>
      <c r="H42" s="9"/>
      <c r="I42" s="9"/>
      <c r="J42" s="9"/>
      <c r="K42" s="9"/>
      <c r="L42" s="9"/>
      <c r="M42" s="16"/>
    </row>
    <row r="43" spans="1:13" ht="28.5" customHeight="1">
      <c r="A43" s="42"/>
      <c r="B43" s="41"/>
      <c r="C43" s="41"/>
      <c r="D43" s="41"/>
      <c r="E43" s="41"/>
      <c r="F43" s="8" t="s">
        <v>24</v>
      </c>
      <c r="G43" s="9">
        <f>H43+I43+J43+K43+L43+M43</f>
        <v>75956.40000000001</v>
      </c>
      <c r="H43" s="9">
        <f aca="true" t="shared" si="1" ref="H43:M43">H28+H33+H38</f>
        <v>2603.7</v>
      </c>
      <c r="I43" s="9">
        <f t="shared" si="1"/>
        <v>41798.100000000006</v>
      </c>
      <c r="J43" s="9">
        <f t="shared" si="1"/>
        <v>12566.4</v>
      </c>
      <c r="K43" s="9">
        <f t="shared" si="1"/>
        <v>6329.4</v>
      </c>
      <c r="L43" s="9">
        <f t="shared" si="1"/>
        <v>7233.6</v>
      </c>
      <c r="M43" s="16">
        <f t="shared" si="1"/>
        <v>5425.2</v>
      </c>
    </row>
    <row r="44" spans="1:13" ht="27" customHeight="1">
      <c r="A44" s="42"/>
      <c r="B44" s="41"/>
      <c r="C44" s="41"/>
      <c r="D44" s="41"/>
      <c r="E44" s="41"/>
      <c r="F44" s="8" t="s">
        <v>25</v>
      </c>
      <c r="G44" s="9">
        <f>H44+I44+J44+K44+L44</f>
        <v>2382.6</v>
      </c>
      <c r="H44" s="9">
        <f>H29+H34+H39</f>
        <v>2382.6</v>
      </c>
      <c r="I44" s="9"/>
      <c r="J44" s="9"/>
      <c r="K44" s="9"/>
      <c r="L44" s="9"/>
      <c r="M44" s="16"/>
    </row>
    <row r="45" spans="1:13" ht="28.5" customHeight="1">
      <c r="A45" s="42"/>
      <c r="B45" s="41"/>
      <c r="C45" s="41"/>
      <c r="D45" s="41"/>
      <c r="E45" s="41"/>
      <c r="F45" s="8" t="s">
        <v>26</v>
      </c>
      <c r="G45" s="9"/>
      <c r="H45" s="9"/>
      <c r="I45" s="9"/>
      <c r="J45" s="9"/>
      <c r="K45" s="9"/>
      <c r="L45" s="9"/>
      <c r="M45" s="16"/>
    </row>
    <row r="46" spans="1:13" ht="24" customHeight="1">
      <c r="A46" s="17" t="s">
        <v>47</v>
      </c>
      <c r="B46" s="41" t="s">
        <v>28</v>
      </c>
      <c r="C46" s="41"/>
      <c r="D46" s="41"/>
      <c r="E46" s="41"/>
      <c r="F46" s="41"/>
      <c r="G46" s="10">
        <f>H46+I46+J46+K46+L46+M46</f>
        <v>78339.00000000001</v>
      </c>
      <c r="H46" s="9">
        <f aca="true" t="shared" si="2" ref="H46:M46">H42+H43+H44+H45</f>
        <v>4986.299999999999</v>
      </c>
      <c r="I46" s="9">
        <f t="shared" si="2"/>
        <v>41798.100000000006</v>
      </c>
      <c r="J46" s="9">
        <f t="shared" si="2"/>
        <v>12566.4</v>
      </c>
      <c r="K46" s="9">
        <f t="shared" si="2"/>
        <v>6329.4</v>
      </c>
      <c r="L46" s="9">
        <f t="shared" si="2"/>
        <v>7233.6</v>
      </c>
      <c r="M46" s="15">
        <f t="shared" si="2"/>
        <v>5425.2</v>
      </c>
    </row>
    <row r="47" spans="1:13" ht="19.5" customHeight="1">
      <c r="A47" s="46" t="s">
        <v>48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8" customHeight="1">
      <c r="A48" s="42" t="s">
        <v>49</v>
      </c>
      <c r="B48" s="47" t="s">
        <v>50</v>
      </c>
      <c r="C48" s="48" t="s">
        <v>51</v>
      </c>
      <c r="D48" s="51" t="s">
        <v>52</v>
      </c>
      <c r="E48" s="52" t="s">
        <v>11</v>
      </c>
      <c r="F48" s="8" t="s">
        <v>23</v>
      </c>
      <c r="G48" s="9">
        <f>H48</f>
        <v>4829.2</v>
      </c>
      <c r="H48" s="9">
        <v>4829.2</v>
      </c>
      <c r="I48" s="9"/>
      <c r="J48" s="9"/>
      <c r="K48" s="9"/>
      <c r="L48" s="9"/>
      <c r="M48" s="16"/>
    </row>
    <row r="49" spans="1:13" ht="21" customHeight="1">
      <c r="A49" s="42"/>
      <c r="B49" s="47"/>
      <c r="C49" s="49"/>
      <c r="D49" s="49"/>
      <c r="E49" s="49"/>
      <c r="F49" s="8" t="s">
        <v>24</v>
      </c>
      <c r="G49" s="10">
        <f>H49</f>
        <v>28022</v>
      </c>
      <c r="H49" s="10">
        <v>28022</v>
      </c>
      <c r="I49" s="9"/>
      <c r="J49" s="9"/>
      <c r="K49" s="9"/>
      <c r="L49" s="9"/>
      <c r="M49" s="16"/>
    </row>
    <row r="50" spans="1:13" ht="23.25" customHeight="1">
      <c r="A50" s="42"/>
      <c r="B50" s="47"/>
      <c r="C50" s="49"/>
      <c r="D50" s="49"/>
      <c r="E50" s="49"/>
      <c r="F50" s="8" t="s">
        <v>25</v>
      </c>
      <c r="G50" s="9"/>
      <c r="H50" s="9"/>
      <c r="I50" s="9"/>
      <c r="J50" s="9"/>
      <c r="K50" s="9"/>
      <c r="L50" s="9"/>
      <c r="M50" s="16"/>
    </row>
    <row r="51" spans="1:13" ht="21" customHeight="1">
      <c r="A51" s="42"/>
      <c r="B51" s="47"/>
      <c r="C51" s="50"/>
      <c r="D51" s="50"/>
      <c r="E51" s="50"/>
      <c r="F51" s="8" t="s">
        <v>26</v>
      </c>
      <c r="G51" s="9"/>
      <c r="H51" s="9"/>
      <c r="I51" s="9"/>
      <c r="J51" s="9"/>
      <c r="K51" s="9"/>
      <c r="L51" s="9"/>
      <c r="M51" s="16"/>
    </row>
    <row r="52" spans="1:13" ht="24.75" customHeight="1">
      <c r="A52" s="17" t="s">
        <v>53</v>
      </c>
      <c r="B52" s="41" t="s">
        <v>28</v>
      </c>
      <c r="C52" s="41"/>
      <c r="D52" s="41"/>
      <c r="E52" s="41"/>
      <c r="F52" s="41"/>
      <c r="G52" s="9">
        <f>H52+I52+J52+K52+L52</f>
        <v>32851.2</v>
      </c>
      <c r="H52" s="9">
        <f>H48+H49+H50+H51</f>
        <v>32851.2</v>
      </c>
      <c r="I52" s="9"/>
      <c r="J52" s="9"/>
      <c r="K52" s="9"/>
      <c r="L52" s="9"/>
      <c r="M52" s="12"/>
    </row>
    <row r="53" spans="1:13" ht="18.75" customHeight="1">
      <c r="A53" s="42" t="s">
        <v>54</v>
      </c>
      <c r="B53" s="41" t="s">
        <v>55</v>
      </c>
      <c r="C53" s="41"/>
      <c r="D53" s="41"/>
      <c r="E53" s="41"/>
      <c r="F53" s="8" t="s">
        <v>23</v>
      </c>
      <c r="G53" s="9">
        <f>H53+I53+J53+K53+L53+M53</f>
        <v>9155.8</v>
      </c>
      <c r="H53" s="9">
        <f aca="true" t="shared" si="3" ref="H53:L54">H11+H17+H42+H48</f>
        <v>5021.2</v>
      </c>
      <c r="I53" s="9">
        <f t="shared" si="3"/>
        <v>1588.6</v>
      </c>
      <c r="J53" s="9">
        <f t="shared" si="3"/>
        <v>1205.3</v>
      </c>
      <c r="K53" s="9">
        <f t="shared" si="3"/>
        <v>446.9</v>
      </c>
      <c r="L53" s="9">
        <f>L11+L17+L42+L48</f>
        <v>446.9</v>
      </c>
      <c r="M53" s="16">
        <f>M11+M17+M42+M48</f>
        <v>446.9</v>
      </c>
    </row>
    <row r="54" spans="1:13" ht="22.5">
      <c r="A54" s="42"/>
      <c r="B54" s="41"/>
      <c r="C54" s="41"/>
      <c r="D54" s="41"/>
      <c r="E54" s="41"/>
      <c r="F54" s="8" t="s">
        <v>24</v>
      </c>
      <c r="G54" s="10">
        <f>H54+I54+J54+K54+L54+M54</f>
        <v>141689.64687000003</v>
      </c>
      <c r="H54" s="10">
        <f t="shared" si="3"/>
        <v>37673</v>
      </c>
      <c r="I54" s="9">
        <f t="shared" si="3"/>
        <v>54041.40000000001</v>
      </c>
      <c r="J54" s="10">
        <f t="shared" si="3"/>
        <v>18786.04687</v>
      </c>
      <c r="K54" s="9">
        <f t="shared" si="3"/>
        <v>10396.4</v>
      </c>
      <c r="L54" s="9">
        <f t="shared" si="3"/>
        <v>11300.6</v>
      </c>
      <c r="M54" s="16">
        <f>M12+M18+M43+M49</f>
        <v>9492.2</v>
      </c>
    </row>
    <row r="55" spans="1:13" ht="22.5">
      <c r="A55" s="42"/>
      <c r="B55" s="41"/>
      <c r="C55" s="41"/>
      <c r="D55" s="41"/>
      <c r="E55" s="41"/>
      <c r="F55" s="8" t="s">
        <v>25</v>
      </c>
      <c r="G55" s="10">
        <f>H55+I55+J55+K55+L55+M55</f>
        <v>2967966.3931299997</v>
      </c>
      <c r="H55" s="9">
        <f>H13+H19+H44</f>
        <v>605529.8</v>
      </c>
      <c r="I55" s="9">
        <f>I13+I19+I44</f>
        <v>190413.59999999998</v>
      </c>
      <c r="J55" s="10">
        <f>J13+J19+J44</f>
        <v>261985.79313</v>
      </c>
      <c r="K55" s="10">
        <f>K13+K19+K44</f>
        <v>1000000</v>
      </c>
      <c r="L55" s="9">
        <f>L13+L19+L44</f>
        <v>910037.2</v>
      </c>
      <c r="M55" s="16"/>
    </row>
    <row r="56" spans="1:13" ht="22.5">
      <c r="A56" s="42"/>
      <c r="B56" s="41"/>
      <c r="C56" s="41"/>
      <c r="D56" s="41"/>
      <c r="E56" s="41"/>
      <c r="F56" s="8" t="s">
        <v>26</v>
      </c>
      <c r="G56" s="9"/>
      <c r="H56" s="9"/>
      <c r="I56" s="9"/>
      <c r="J56" s="9"/>
      <c r="K56" s="9"/>
      <c r="L56" s="9"/>
      <c r="M56" s="16"/>
    </row>
    <row r="57" spans="1:13" ht="21" customHeight="1">
      <c r="A57" s="17" t="s">
        <v>56</v>
      </c>
      <c r="B57" s="41" t="s">
        <v>57</v>
      </c>
      <c r="C57" s="41"/>
      <c r="D57" s="41"/>
      <c r="E57" s="41"/>
      <c r="F57" s="41"/>
      <c r="G57" s="10">
        <v>3118811.8</v>
      </c>
      <c r="H57" s="10">
        <f>H53+H54+H55+H56</f>
        <v>648224</v>
      </c>
      <c r="I57" s="9">
        <f>I53+I54+I55+I56</f>
        <v>246043.59999999998</v>
      </c>
      <c r="J57" s="10">
        <f>J53+J54+J55+J56</f>
        <v>281977.14</v>
      </c>
      <c r="K57" s="9">
        <f>K53+K54+K55+K56</f>
        <v>1010843.3</v>
      </c>
      <c r="L57" s="9">
        <f>L53+L54+L55+L56</f>
        <v>921784.7</v>
      </c>
      <c r="M57" s="12" t="s">
        <v>88</v>
      </c>
    </row>
    <row r="58" spans="1:13" ht="21" customHeight="1">
      <c r="A58" s="33"/>
      <c r="B58" s="34"/>
      <c r="C58" s="34"/>
      <c r="D58" s="34"/>
      <c r="E58" s="34"/>
      <c r="F58" s="34"/>
      <c r="G58" s="28"/>
      <c r="H58" s="28"/>
      <c r="I58" s="24"/>
      <c r="J58" s="28"/>
      <c r="K58" s="24"/>
      <c r="L58" s="24"/>
      <c r="M58" s="35"/>
    </row>
    <row r="59" spans="1:13" ht="21" customHeight="1">
      <c r="A59" s="33"/>
      <c r="B59" s="34"/>
      <c r="C59" s="34"/>
      <c r="D59" s="34"/>
      <c r="E59" s="34"/>
      <c r="F59" s="34"/>
      <c r="G59" s="28"/>
      <c r="H59" s="28"/>
      <c r="I59" s="24"/>
      <c r="J59" s="28"/>
      <c r="K59" s="24"/>
      <c r="L59" s="24"/>
      <c r="M59" s="35"/>
    </row>
    <row r="60" spans="1:13" ht="21" customHeight="1">
      <c r="A60" s="33"/>
      <c r="B60" s="34"/>
      <c r="C60" s="34"/>
      <c r="D60" s="34"/>
      <c r="E60" s="34"/>
      <c r="F60" s="34"/>
      <c r="G60" s="28"/>
      <c r="H60" s="28"/>
      <c r="I60" s="24"/>
      <c r="J60" s="28"/>
      <c r="K60" s="24"/>
      <c r="L60" s="24"/>
      <c r="M60" s="35"/>
    </row>
    <row r="62" spans="1:14" ht="37.5" customHeight="1">
      <c r="A62" s="43" t="s">
        <v>87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3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7:12" ht="12.75">
      <c r="G66" s="4"/>
      <c r="H66" s="20"/>
      <c r="I66" s="20"/>
      <c r="J66" s="39"/>
      <c r="K66" s="39"/>
      <c r="L66" s="39"/>
    </row>
    <row r="67" spans="7:10" ht="12.75">
      <c r="G67" s="20"/>
      <c r="H67" s="20"/>
      <c r="I67" s="20"/>
      <c r="J67" s="20"/>
    </row>
    <row r="68" spans="1:14" ht="13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24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</sheetData>
  <sheetProtection selectLockedCells="1" selectUnlockedCells="1"/>
  <mergeCells count="63">
    <mergeCell ref="E1:G1"/>
    <mergeCell ref="E2:L2"/>
    <mergeCell ref="A4:L4"/>
    <mergeCell ref="A6:A8"/>
    <mergeCell ref="B6:B8"/>
    <mergeCell ref="C6:C8"/>
    <mergeCell ref="D6:D8"/>
    <mergeCell ref="E6:E8"/>
    <mergeCell ref="F6:F8"/>
    <mergeCell ref="G6:M6"/>
    <mergeCell ref="G7:G8"/>
    <mergeCell ref="H7:M7"/>
    <mergeCell ref="A10:M10"/>
    <mergeCell ref="A11:A14"/>
    <mergeCell ref="B11:B14"/>
    <mergeCell ref="C11:C14"/>
    <mergeCell ref="D11:D14"/>
    <mergeCell ref="E11:E14"/>
    <mergeCell ref="B15:F15"/>
    <mergeCell ref="A16:M16"/>
    <mergeCell ref="A17:A20"/>
    <mergeCell ref="B17:B20"/>
    <mergeCell ref="C17:C20"/>
    <mergeCell ref="D17:D20"/>
    <mergeCell ref="E17:E20"/>
    <mergeCell ref="B21:F21"/>
    <mergeCell ref="A22:M22"/>
    <mergeCell ref="A23:A26"/>
    <mergeCell ref="B23:B26"/>
    <mergeCell ref="C23:M26"/>
    <mergeCell ref="A27:A31"/>
    <mergeCell ref="B27:B31"/>
    <mergeCell ref="C27:C31"/>
    <mergeCell ref="D27:D31"/>
    <mergeCell ref="E27:E31"/>
    <mergeCell ref="A32:A36"/>
    <mergeCell ref="B32:B36"/>
    <mergeCell ref="C32:C36"/>
    <mergeCell ref="D32:D36"/>
    <mergeCell ref="E32:E36"/>
    <mergeCell ref="A37:A41"/>
    <mergeCell ref="B37:B41"/>
    <mergeCell ref="C37:C41"/>
    <mergeCell ref="D37:D41"/>
    <mergeCell ref="E37:E41"/>
    <mergeCell ref="A42:A45"/>
    <mergeCell ref="B42:E45"/>
    <mergeCell ref="B46:F46"/>
    <mergeCell ref="A47:M47"/>
    <mergeCell ref="A48:A51"/>
    <mergeCell ref="B48:B51"/>
    <mergeCell ref="C48:C51"/>
    <mergeCell ref="D48:D51"/>
    <mergeCell ref="E48:E51"/>
    <mergeCell ref="J66:L66"/>
    <mergeCell ref="A68:N68"/>
    <mergeCell ref="A70:N70"/>
    <mergeCell ref="B52:F52"/>
    <mergeCell ref="A53:A56"/>
    <mergeCell ref="B53:E56"/>
    <mergeCell ref="B57:F57"/>
    <mergeCell ref="A62:N62"/>
    <mergeCell ref="A64:N6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2" manualBreakCount="2">
    <brk id="31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2" sqref="D2:J2"/>
    </sheetView>
  </sheetViews>
  <sheetFormatPr defaultColWidth="11.57421875" defaultRowHeight="12.75"/>
  <cols>
    <col min="1" max="1" width="3.8515625" style="0" customWidth="1"/>
    <col min="2" max="2" width="57.7109375" style="0" customWidth="1"/>
    <col min="3" max="3" width="14.8515625" style="0" customWidth="1"/>
    <col min="4" max="4" width="13.140625" style="0" customWidth="1"/>
    <col min="5" max="5" width="9.00390625" style="0" customWidth="1"/>
    <col min="6" max="6" width="8.140625" style="0" customWidth="1"/>
    <col min="7" max="7" width="8.00390625" style="0" customWidth="1"/>
    <col min="8" max="8" width="8.140625" style="0" customWidth="1"/>
    <col min="9" max="9" width="8.00390625" style="0" customWidth="1"/>
    <col min="10" max="10" width="7.28125" style="0" customWidth="1"/>
    <col min="11" max="11" width="2.421875" style="0" customWidth="1"/>
  </cols>
  <sheetData>
    <row r="1" spans="4:11" ht="13.5" customHeight="1">
      <c r="D1" s="64" t="s">
        <v>0</v>
      </c>
      <c r="E1" s="64"/>
      <c r="F1" s="64"/>
      <c r="G1" s="64"/>
      <c r="H1" s="64"/>
      <c r="I1" s="64"/>
      <c r="J1" s="64"/>
      <c r="K1" s="64"/>
    </row>
    <row r="2" spans="4:11" ht="27.75" customHeight="1">
      <c r="D2" s="64" t="s">
        <v>60</v>
      </c>
      <c r="E2" s="64"/>
      <c r="F2" s="64"/>
      <c r="G2" s="64"/>
      <c r="H2" s="64"/>
      <c r="I2" s="64"/>
      <c r="J2" s="64"/>
      <c r="K2" s="2"/>
    </row>
    <row r="3" spans="4:9" ht="12.75" hidden="1">
      <c r="D3" s="2"/>
      <c r="E3" s="2"/>
      <c r="F3" s="2"/>
      <c r="G3" s="2"/>
      <c r="H3" s="2"/>
      <c r="I3" s="2"/>
    </row>
    <row r="4" spans="1:11" ht="15.75" customHeight="1">
      <c r="A4" s="65" t="s">
        <v>61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3.5" customHeight="1">
      <c r="A5" s="47" t="s">
        <v>62</v>
      </c>
      <c r="B5" s="47" t="s">
        <v>63</v>
      </c>
      <c r="C5" s="46" t="s">
        <v>64</v>
      </c>
      <c r="D5" s="47" t="s">
        <v>65</v>
      </c>
      <c r="E5" s="46" t="s">
        <v>66</v>
      </c>
      <c r="F5" s="46"/>
      <c r="G5" s="46"/>
      <c r="H5" s="46"/>
      <c r="I5" s="46"/>
      <c r="J5" s="46"/>
      <c r="K5" s="21"/>
    </row>
    <row r="6" spans="1:11" ht="12.75">
      <c r="A6" s="47"/>
      <c r="B6" s="47"/>
      <c r="C6" s="47"/>
      <c r="D6" s="47"/>
      <c r="E6" s="6" t="s">
        <v>9</v>
      </c>
      <c r="F6" s="6" t="s">
        <v>11</v>
      </c>
      <c r="G6" s="6" t="s">
        <v>12</v>
      </c>
      <c r="H6" s="6" t="s">
        <v>13</v>
      </c>
      <c r="I6" s="6" t="s">
        <v>14</v>
      </c>
      <c r="J6" s="7" t="s">
        <v>15</v>
      </c>
      <c r="K6" s="22"/>
    </row>
    <row r="7" spans="1:1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  <c r="K7" s="22"/>
    </row>
    <row r="8" spans="1:11" ht="12.75">
      <c r="A8" s="61" t="s">
        <v>67</v>
      </c>
      <c r="B8" s="61"/>
      <c r="C8" s="61"/>
      <c r="D8" s="61"/>
      <c r="E8" s="61"/>
      <c r="F8" s="61"/>
      <c r="G8" s="61"/>
      <c r="H8" s="61"/>
      <c r="I8" s="61"/>
      <c r="J8" s="61"/>
      <c r="K8" s="23"/>
    </row>
    <row r="9" spans="1:11" ht="13.5" customHeight="1">
      <c r="A9" s="42" t="s">
        <v>68</v>
      </c>
      <c r="B9" s="47" t="s">
        <v>19</v>
      </c>
      <c r="C9" s="47" t="s">
        <v>21</v>
      </c>
      <c r="D9" s="6" t="s">
        <v>69</v>
      </c>
      <c r="E9" s="9">
        <f>F9+G9+H9+I9+J9+K9</f>
        <v>14349.7</v>
      </c>
      <c r="F9" s="9">
        <v>3601.3</v>
      </c>
      <c r="G9" s="9">
        <v>7656.3</v>
      </c>
      <c r="H9" s="9">
        <v>3092.1</v>
      </c>
      <c r="I9" s="9">
        <v>0</v>
      </c>
      <c r="J9" s="16">
        <v>0</v>
      </c>
      <c r="K9" s="24"/>
    </row>
    <row r="10" spans="1:11" ht="12.75">
      <c r="A10" s="42"/>
      <c r="B10" s="47"/>
      <c r="C10" s="47"/>
      <c r="D10" s="6" t="s">
        <v>70</v>
      </c>
      <c r="E10" s="11">
        <f>F10+G10+H10+I10+J10+K10</f>
        <v>36387.1</v>
      </c>
      <c r="F10" s="9">
        <v>7047.3</v>
      </c>
      <c r="G10" s="11">
        <v>12243.3</v>
      </c>
      <c r="H10" s="9">
        <v>8962.5</v>
      </c>
      <c r="I10" s="10">
        <v>4067</v>
      </c>
      <c r="J10" s="25">
        <v>4067</v>
      </c>
      <c r="K10" s="24"/>
    </row>
    <row r="11" spans="1:11" ht="12.75">
      <c r="A11" s="42"/>
      <c r="B11" s="47"/>
      <c r="C11" s="47"/>
      <c r="D11" s="6" t="s">
        <v>71</v>
      </c>
      <c r="E11" s="14">
        <f>F11+G11+H11+I11+J11+K11</f>
        <v>5396.5</v>
      </c>
      <c r="F11" s="26">
        <v>192</v>
      </c>
      <c r="G11" s="10">
        <v>1588.6</v>
      </c>
      <c r="H11" s="9">
        <v>1205.3</v>
      </c>
      <c r="I11" s="9">
        <v>1205.3</v>
      </c>
      <c r="J11" s="25">
        <v>1205.3</v>
      </c>
      <c r="K11" s="24"/>
    </row>
    <row r="12" spans="1:11" ht="12.75">
      <c r="A12" s="42"/>
      <c r="B12" s="47"/>
      <c r="C12" s="47"/>
      <c r="D12" s="6" t="s">
        <v>72</v>
      </c>
      <c r="E12" s="11">
        <f aca="true" t="shared" si="0" ref="E12:J12">E9+E10+E11</f>
        <v>56133.3</v>
      </c>
      <c r="F12" s="11">
        <f t="shared" si="0"/>
        <v>10840.6</v>
      </c>
      <c r="G12" s="11">
        <f t="shared" si="0"/>
        <v>21488.199999999997</v>
      </c>
      <c r="H12" s="9">
        <f t="shared" si="0"/>
        <v>13259.9</v>
      </c>
      <c r="I12" s="9">
        <f t="shared" si="0"/>
        <v>5272.3</v>
      </c>
      <c r="J12" s="16">
        <f t="shared" si="0"/>
        <v>5272.3</v>
      </c>
      <c r="K12" s="24"/>
    </row>
    <row r="13" spans="1:11" ht="42" customHeight="1">
      <c r="A13" s="17" t="s">
        <v>73</v>
      </c>
      <c r="B13" s="5" t="s">
        <v>31</v>
      </c>
      <c r="C13" s="27" t="s">
        <v>21</v>
      </c>
      <c r="D13" s="6" t="s">
        <v>69</v>
      </c>
      <c r="E13" s="11">
        <f>F13+G13+H13+I13+J13+K13</f>
        <v>2924830.4</v>
      </c>
      <c r="F13" s="11">
        <v>599545.9</v>
      </c>
      <c r="G13" s="11">
        <v>182757.3</v>
      </c>
      <c r="H13" s="10">
        <v>242490</v>
      </c>
      <c r="I13" s="10">
        <v>1000000</v>
      </c>
      <c r="J13" s="16">
        <v>900037.2</v>
      </c>
      <c r="K13" s="28"/>
    </row>
    <row r="14" spans="1:11" ht="13.5" customHeight="1">
      <c r="A14" s="42" t="s">
        <v>74</v>
      </c>
      <c r="B14" s="47" t="s">
        <v>36</v>
      </c>
      <c r="C14" s="47" t="s">
        <v>21</v>
      </c>
      <c r="D14" s="6" t="s">
        <v>69</v>
      </c>
      <c r="E14" s="9">
        <f aca="true" t="shared" si="1" ref="E14:J16">E18+E21+E24</f>
        <v>2382.6</v>
      </c>
      <c r="F14" s="9">
        <f t="shared" si="1"/>
        <v>2382.6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29">
        <f t="shared" si="1"/>
        <v>0</v>
      </c>
      <c r="K14" s="24"/>
    </row>
    <row r="15" spans="1:11" ht="12.75">
      <c r="A15" s="42"/>
      <c r="B15" s="47"/>
      <c r="C15" s="47"/>
      <c r="D15" s="6" t="s">
        <v>70</v>
      </c>
      <c r="E15" s="10">
        <f t="shared" si="1"/>
        <v>70907.40000000001</v>
      </c>
      <c r="F15" s="9">
        <f t="shared" si="1"/>
        <v>2603.7</v>
      </c>
      <c r="G15" s="9">
        <f t="shared" si="1"/>
        <v>41798.100000000006</v>
      </c>
      <c r="H15" s="10">
        <f t="shared" si="1"/>
        <v>12566.4</v>
      </c>
      <c r="I15" s="9">
        <f t="shared" si="1"/>
        <v>6969.6</v>
      </c>
      <c r="J15" s="16">
        <f t="shared" si="1"/>
        <v>6969.6</v>
      </c>
      <c r="K15" s="24"/>
    </row>
    <row r="16" spans="1:11" ht="12.75">
      <c r="A16" s="42"/>
      <c r="B16" s="47"/>
      <c r="C16" s="47"/>
      <c r="D16" s="6" t="s">
        <v>71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16">
        <f t="shared" si="1"/>
        <v>0</v>
      </c>
      <c r="K16" s="24"/>
    </row>
    <row r="17" spans="1:11" ht="12.75">
      <c r="A17" s="42"/>
      <c r="B17" s="47"/>
      <c r="C17" s="47"/>
      <c r="D17" s="6" t="s">
        <v>72</v>
      </c>
      <c r="E17" s="9">
        <f aca="true" t="shared" si="2" ref="E17:J17">E14+E15+E16</f>
        <v>73290.00000000001</v>
      </c>
      <c r="F17" s="9">
        <f t="shared" si="2"/>
        <v>4986.299999999999</v>
      </c>
      <c r="G17" s="9">
        <f t="shared" si="2"/>
        <v>41798.100000000006</v>
      </c>
      <c r="H17" s="10">
        <f t="shared" si="2"/>
        <v>12566.4</v>
      </c>
      <c r="I17" s="9">
        <f t="shared" si="2"/>
        <v>6969.6</v>
      </c>
      <c r="J17" s="16">
        <f t="shared" si="2"/>
        <v>6969.6</v>
      </c>
      <c r="K17" s="24"/>
    </row>
    <row r="18" spans="1:11" ht="12.75" customHeight="1">
      <c r="A18" s="42" t="s">
        <v>75</v>
      </c>
      <c r="B18" s="47" t="s">
        <v>38</v>
      </c>
      <c r="C18" s="47" t="s">
        <v>21</v>
      </c>
      <c r="D18" s="6" t="s">
        <v>69</v>
      </c>
      <c r="E18" s="9">
        <f>F18+G18+H18+I18+J18</f>
        <v>2382.6</v>
      </c>
      <c r="F18" s="9">
        <v>2382.6</v>
      </c>
      <c r="G18" s="9"/>
      <c r="H18" s="9"/>
      <c r="I18" s="9"/>
      <c r="J18" s="16"/>
      <c r="K18" s="24"/>
    </row>
    <row r="19" spans="1:11" ht="12.75" customHeight="1">
      <c r="A19" s="42"/>
      <c r="B19" s="47"/>
      <c r="C19" s="47"/>
      <c r="D19" s="6" t="s">
        <v>70</v>
      </c>
      <c r="E19" s="9">
        <f>F19+G19+H19+I19+J19</f>
        <v>66152.1</v>
      </c>
      <c r="F19" s="9">
        <v>2603.7</v>
      </c>
      <c r="G19" s="9">
        <v>37042.8</v>
      </c>
      <c r="H19" s="10">
        <v>12566.4</v>
      </c>
      <c r="I19" s="9">
        <v>6969.6</v>
      </c>
      <c r="J19" s="16">
        <v>6969.6</v>
      </c>
      <c r="K19" s="24"/>
    </row>
    <row r="20" spans="1:11" ht="12.75">
      <c r="A20" s="42"/>
      <c r="B20" s="47"/>
      <c r="C20" s="47"/>
      <c r="D20" s="6" t="s">
        <v>71</v>
      </c>
      <c r="E20" s="9">
        <f>F20+G20+H20+I20</f>
        <v>0</v>
      </c>
      <c r="F20" s="9"/>
      <c r="G20" s="9"/>
      <c r="H20" s="9"/>
      <c r="I20" s="9"/>
      <c r="J20" s="16"/>
      <c r="K20" s="24"/>
    </row>
    <row r="21" spans="1:11" ht="15.75" customHeight="1">
      <c r="A21" s="42" t="s">
        <v>76</v>
      </c>
      <c r="B21" s="47" t="s">
        <v>42</v>
      </c>
      <c r="C21" s="47" t="s">
        <v>21</v>
      </c>
      <c r="D21" s="6" t="s">
        <v>69</v>
      </c>
      <c r="E21" s="9">
        <f>F21+G21+H21+I21</f>
        <v>0</v>
      </c>
      <c r="F21" s="9"/>
      <c r="G21" s="9"/>
      <c r="H21" s="9"/>
      <c r="I21" s="9"/>
      <c r="J21" s="16"/>
      <c r="K21" s="24"/>
    </row>
    <row r="22" spans="1:11" ht="12.75" customHeight="1">
      <c r="A22" s="42"/>
      <c r="B22" s="47"/>
      <c r="C22" s="47"/>
      <c r="D22" s="6" t="s">
        <v>70</v>
      </c>
      <c r="E22" s="10">
        <f>F22+G22+H22+I22+J22</f>
        <v>0</v>
      </c>
      <c r="F22" s="9"/>
      <c r="G22" s="9"/>
      <c r="H22" s="10"/>
      <c r="I22" s="10"/>
      <c r="J22" s="25"/>
      <c r="K22" s="24"/>
    </row>
    <row r="23" spans="1:11" ht="11.25" customHeight="1">
      <c r="A23" s="42"/>
      <c r="B23" s="47"/>
      <c r="C23" s="47"/>
      <c r="D23" s="6" t="s">
        <v>71</v>
      </c>
      <c r="E23" s="9">
        <f>F23+G23+H23+I23</f>
        <v>0</v>
      </c>
      <c r="F23" s="9"/>
      <c r="G23" s="9"/>
      <c r="H23" s="9"/>
      <c r="I23" s="9"/>
      <c r="J23" s="16"/>
      <c r="K23" s="24"/>
    </row>
    <row r="24" spans="1:11" ht="13.5" customHeight="1">
      <c r="A24" s="42" t="s">
        <v>77</v>
      </c>
      <c r="B24" s="47" t="s">
        <v>44</v>
      </c>
      <c r="C24" s="47" t="s">
        <v>21</v>
      </c>
      <c r="D24" s="6" t="s">
        <v>69</v>
      </c>
      <c r="E24" s="9"/>
      <c r="F24" s="9"/>
      <c r="G24" s="9"/>
      <c r="H24" s="9"/>
      <c r="I24" s="9"/>
      <c r="J24" s="16"/>
      <c r="K24" s="24"/>
    </row>
    <row r="25" spans="1:11" ht="12.75" customHeight="1">
      <c r="A25" s="42"/>
      <c r="B25" s="47"/>
      <c r="C25" s="47"/>
      <c r="D25" s="6" t="s">
        <v>70</v>
      </c>
      <c r="E25" s="9">
        <f>G25+H25+I25+J25</f>
        <v>4755.3</v>
      </c>
      <c r="F25" s="9"/>
      <c r="G25" s="9">
        <v>4755.3</v>
      </c>
      <c r="H25" s="9"/>
      <c r="I25" s="9"/>
      <c r="J25" s="16"/>
      <c r="K25" s="24"/>
    </row>
    <row r="26" spans="1:11" ht="11.25" customHeight="1">
      <c r="A26" s="42"/>
      <c r="B26" s="47"/>
      <c r="C26" s="47"/>
      <c r="D26" s="6" t="s">
        <v>71</v>
      </c>
      <c r="E26" s="9"/>
      <c r="F26" s="9"/>
      <c r="G26" s="9"/>
      <c r="H26" s="9"/>
      <c r="I26" s="9"/>
      <c r="J26" s="16"/>
      <c r="K26" s="24"/>
    </row>
    <row r="27" spans="1:11" ht="18" customHeight="1">
      <c r="A27" s="60" t="s">
        <v>78</v>
      </c>
      <c r="B27" s="63" t="s">
        <v>79</v>
      </c>
      <c r="C27" s="63" t="s">
        <v>52</v>
      </c>
      <c r="D27" s="6" t="s">
        <v>70</v>
      </c>
      <c r="E27" s="25">
        <f>F27+G27+H27+I27</f>
        <v>28022</v>
      </c>
      <c r="F27" s="25">
        <v>28022</v>
      </c>
      <c r="G27" s="16"/>
      <c r="H27" s="16"/>
      <c r="I27" s="16"/>
      <c r="J27" s="16"/>
      <c r="K27" s="24"/>
    </row>
    <row r="28" spans="1:11" ht="13.5" customHeight="1">
      <c r="A28" s="60"/>
      <c r="B28" s="63"/>
      <c r="C28" s="63"/>
      <c r="D28" s="6" t="s">
        <v>71</v>
      </c>
      <c r="E28" s="16">
        <f>F28+G28+H28+I28</f>
        <v>4829.2</v>
      </c>
      <c r="F28" s="16">
        <v>4829.2</v>
      </c>
      <c r="G28" s="16"/>
      <c r="H28" s="16"/>
      <c r="I28" s="16"/>
      <c r="J28" s="16"/>
      <c r="K28" s="24"/>
    </row>
    <row r="29" spans="1:11" ht="12.75">
      <c r="A29" s="60" t="s">
        <v>54</v>
      </c>
      <c r="B29" s="61" t="s">
        <v>80</v>
      </c>
      <c r="C29" s="61"/>
      <c r="D29" s="6" t="s">
        <v>69</v>
      </c>
      <c r="E29" s="12">
        <f aca="true" t="shared" si="3" ref="E29:J29">E9+E13+E14</f>
        <v>2941562.7</v>
      </c>
      <c r="F29" s="12">
        <f t="shared" si="3"/>
        <v>605529.8</v>
      </c>
      <c r="G29" s="12">
        <f t="shared" si="3"/>
        <v>190413.59999999998</v>
      </c>
      <c r="H29" s="25">
        <f t="shared" si="3"/>
        <v>245582.1</v>
      </c>
      <c r="I29" s="25">
        <f t="shared" si="3"/>
        <v>1000000</v>
      </c>
      <c r="J29" s="16">
        <f t="shared" si="3"/>
        <v>900037.2</v>
      </c>
      <c r="K29" s="28"/>
    </row>
    <row r="30" spans="1:11" ht="12.75">
      <c r="A30" s="60"/>
      <c r="B30" s="61"/>
      <c r="C30" s="61"/>
      <c r="D30" s="6" t="s">
        <v>70</v>
      </c>
      <c r="E30" s="15">
        <f aca="true" t="shared" si="4" ref="E30:I31">E10+E15+E27</f>
        <v>135316.5</v>
      </c>
      <c r="F30" s="15">
        <f t="shared" si="4"/>
        <v>37673</v>
      </c>
      <c r="G30" s="12">
        <f t="shared" si="4"/>
        <v>54041.40000000001</v>
      </c>
      <c r="H30" s="16">
        <f t="shared" si="4"/>
        <v>21528.9</v>
      </c>
      <c r="I30" s="16">
        <f t="shared" si="4"/>
        <v>11036.6</v>
      </c>
      <c r="J30" s="16">
        <f>J10+J15</f>
        <v>11036.6</v>
      </c>
      <c r="K30" s="24"/>
    </row>
    <row r="31" spans="1:11" ht="12.75">
      <c r="A31" s="60"/>
      <c r="B31" s="61"/>
      <c r="C31" s="61"/>
      <c r="D31" s="6" t="s">
        <v>71</v>
      </c>
      <c r="E31" s="12">
        <f t="shared" si="4"/>
        <v>10225.7</v>
      </c>
      <c r="F31" s="12">
        <f t="shared" si="4"/>
        <v>5021.2</v>
      </c>
      <c r="G31" s="15">
        <f t="shared" si="4"/>
        <v>1588.6</v>
      </c>
      <c r="H31" s="16">
        <f t="shared" si="4"/>
        <v>1205.3</v>
      </c>
      <c r="I31" s="16">
        <f t="shared" si="4"/>
        <v>1205.3</v>
      </c>
      <c r="J31" s="25">
        <f>J11+J16</f>
        <v>1205.3</v>
      </c>
      <c r="K31" s="24"/>
    </row>
    <row r="32" spans="1:11" ht="12.75">
      <c r="A32" s="30" t="s">
        <v>56</v>
      </c>
      <c r="B32" s="62" t="s">
        <v>9</v>
      </c>
      <c r="C32" s="62"/>
      <c r="D32" s="31"/>
      <c r="E32" s="12">
        <f aca="true" t="shared" si="5" ref="E32:J32">E29+E30+E31</f>
        <v>3087104.9000000004</v>
      </c>
      <c r="F32" s="15">
        <f t="shared" si="5"/>
        <v>648224</v>
      </c>
      <c r="G32" s="15">
        <f t="shared" si="5"/>
        <v>246043.6</v>
      </c>
      <c r="H32" s="16">
        <f t="shared" si="5"/>
        <v>268316.3</v>
      </c>
      <c r="I32" s="16">
        <f t="shared" si="5"/>
        <v>1012241.9</v>
      </c>
      <c r="J32" s="16">
        <f t="shared" si="5"/>
        <v>912279.1</v>
      </c>
      <c r="K32" s="28" t="s">
        <v>58</v>
      </c>
    </row>
    <row r="33" spans="1:11" ht="7.5" customHeight="1">
      <c r="A33" s="1"/>
      <c r="G33" s="58"/>
      <c r="H33" s="58"/>
      <c r="I33" s="58"/>
      <c r="J33" s="58"/>
      <c r="K33" s="20"/>
    </row>
    <row r="34" spans="1:11" ht="12.75">
      <c r="A34" s="1" t="s">
        <v>81</v>
      </c>
      <c r="G34" s="58" t="s">
        <v>82</v>
      </c>
      <c r="H34" s="58"/>
      <c r="I34" s="58"/>
      <c r="J34" s="58"/>
      <c r="K34" s="20"/>
    </row>
    <row r="35" spans="1:11" ht="9.75" customHeight="1">
      <c r="A35" s="1"/>
      <c r="G35" s="58"/>
      <c r="H35" s="58"/>
      <c r="I35" s="58"/>
      <c r="J35" s="58"/>
      <c r="K35" s="20"/>
    </row>
    <row r="36" spans="1:11" ht="12.75">
      <c r="A36" s="1" t="s">
        <v>83</v>
      </c>
      <c r="G36" s="58" t="s">
        <v>84</v>
      </c>
      <c r="H36" s="58"/>
      <c r="I36" s="58"/>
      <c r="J36" s="58"/>
      <c r="K36" s="20"/>
    </row>
    <row r="37" spans="1:2" ht="9.75" customHeight="1">
      <c r="A37" s="59"/>
      <c r="B37" s="59"/>
    </row>
    <row r="38" spans="1:10" ht="12.75">
      <c r="A38" t="s">
        <v>85</v>
      </c>
      <c r="G38" s="58" t="s">
        <v>59</v>
      </c>
      <c r="H38" s="58"/>
      <c r="I38" s="58"/>
      <c r="J38" s="58"/>
    </row>
  </sheetData>
  <sheetProtection selectLockedCells="1" selectUnlockedCells="1"/>
  <mergeCells count="36">
    <mergeCell ref="D1:K1"/>
    <mergeCell ref="D2:J2"/>
    <mergeCell ref="A4:K4"/>
    <mergeCell ref="A5:A6"/>
    <mergeCell ref="B5:B6"/>
    <mergeCell ref="C5:C6"/>
    <mergeCell ref="D5:D6"/>
    <mergeCell ref="E5:J5"/>
    <mergeCell ref="A8:J8"/>
    <mergeCell ref="A9:A12"/>
    <mergeCell ref="B9:B12"/>
    <mergeCell ref="C9:C12"/>
    <mergeCell ref="A14:A17"/>
    <mergeCell ref="B14:B17"/>
    <mergeCell ref="C14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8"/>
    <mergeCell ref="B27:B28"/>
    <mergeCell ref="C27:C28"/>
    <mergeCell ref="G36:J36"/>
    <mergeCell ref="A37:B37"/>
    <mergeCell ref="G38:J38"/>
    <mergeCell ref="A29:A31"/>
    <mergeCell ref="B29:C31"/>
    <mergeCell ref="B32:C32"/>
    <mergeCell ref="G33:J33"/>
    <mergeCell ref="G34:J34"/>
    <mergeCell ref="G35:J35"/>
  </mergeCells>
  <printOptions/>
  <pageMargins left="0.39375" right="0.39375" top="0.31527777777777777" bottom="0.31527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Anna</cp:lastModifiedBy>
  <cp:lastPrinted>2013-01-09T13:30:28Z</cp:lastPrinted>
  <dcterms:created xsi:type="dcterms:W3CDTF">2012-12-28T12:35:36Z</dcterms:created>
  <dcterms:modified xsi:type="dcterms:W3CDTF">2013-01-10T06:59:31Z</dcterms:modified>
  <cp:category/>
  <cp:version/>
  <cp:contentType/>
  <cp:contentStatus/>
</cp:coreProperties>
</file>