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9'!$10:$10</definedName>
    <definedName name="_xlnm.Print_Area" localSheetId="0">'таблица 9'!$A$1:$L$53</definedName>
  </definedNames>
  <calcPr fullCalcOnLoad="1"/>
</workbook>
</file>

<file path=xl/sharedStrings.xml><?xml version="1.0" encoding="utf-8"?>
<sst xmlns="http://schemas.openxmlformats.org/spreadsheetml/2006/main" count="135" uniqueCount="110">
  <si>
    <t>1.</t>
  </si>
  <si>
    <t>1.1.</t>
  </si>
  <si>
    <t>2.1.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</si>
  <si>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</si>
  <si>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</si>
  <si>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</si>
  <si>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</si>
  <si>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</si>
  <si>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</si>
  <si>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Контрольное событие программы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</si>
  <si>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</si>
  <si>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</si>
  <si>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</si>
  <si>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Итого по программе</t>
  </si>
  <si>
    <t xml:space="preserve">Управляющий делами Администрации города                                                                                                            </t>
  </si>
  <si>
    <t xml:space="preserve">                                                              </t>
  </si>
  <si>
    <t>Ежеквартальная проверка работы автоматической пожарной сигнализации, системы оповещения и управления эвакуацией при пожаре</t>
  </si>
  <si>
    <t>повышение защищенности от пожаров</t>
  </si>
  <si>
    <t>1.1.1.</t>
  </si>
  <si>
    <t>Подведение годовых итогов по защите населения от чрезвычайных ситуаций, в соответствии с планом основных мероприятий</t>
  </si>
  <si>
    <t>Соответствие нормам обеспечения процесса обучения</t>
  </si>
  <si>
    <t>Соответсвие нормам обеспечения ЕДДС</t>
  </si>
  <si>
    <t xml:space="preserve">Использование на проведение аварийно-восстановительных работ при ликвидации последствий чрезвычайных ситуаций </t>
  </si>
  <si>
    <t>1.2.1.</t>
  </si>
  <si>
    <t>1.2.</t>
  </si>
  <si>
    <t>1.2.2.</t>
  </si>
  <si>
    <t>1.2.2.1.</t>
  </si>
  <si>
    <t>1.2.2.2.</t>
  </si>
  <si>
    <t>1.2.2.3.</t>
  </si>
  <si>
    <t>1.2.3.</t>
  </si>
  <si>
    <t>1.2.4.</t>
  </si>
  <si>
    <t>1.2.4.1.</t>
  </si>
  <si>
    <t>1.2.4.2.</t>
  </si>
  <si>
    <t>1.2.5.</t>
  </si>
  <si>
    <t>2.</t>
  </si>
  <si>
    <t>2.2.</t>
  </si>
  <si>
    <t>Подведение итогов по защите населения от чрезвычайных ситуаций, в соответствии с планом основных мероприятий</t>
  </si>
  <si>
    <t>1.2.5.1.</t>
  </si>
  <si>
    <t>Ожидаемый результат (краткое описание)</t>
  </si>
  <si>
    <t>обеспечение и поддержание в готовности сил и средств АСФ для ликвидации последствий чрезвычайных ситуаций (происшествий)</t>
  </si>
  <si>
    <t>обеспечение оборудованием и наглядными пособиями учебного процесса по вопросам гражданской обороны и чрезвычайных ситуаций, проводимого отделом подготовки населения, руководящего состава и должностных лиц в области безопасности жизнедеятельности</t>
  </si>
  <si>
    <t>своевременное информирование населения об угрозе и возникновении чрезвычайных ситуаций (происшествий)</t>
  </si>
  <si>
    <t>своевременное информирование об угрозе и возникновении чрезвычайных ситуаций (происшествий)</t>
  </si>
  <si>
    <t>обеспечение мероприятий по ликвидации чрезвычайных ситуаций</t>
  </si>
  <si>
    <t>Соответствие нормам обеспечения АСФ</t>
  </si>
  <si>
    <t>Ю.А. Лубенцов</t>
  </si>
  <si>
    <t>»</t>
  </si>
  <si>
    <t>1.1.2.</t>
  </si>
  <si>
    <t>1.2.2.4.</t>
  </si>
  <si>
    <t>реализации  муниципальной программы города Новошахтинска «Защита населения и территории города Новошахтинска от чрезвычайных ситуаций, обеспечение пожарной безопасности и безопасности людей на водных объектах» на 2016 год</t>
  </si>
  <si>
    <t>январь - декабрь 2016 года</t>
  </si>
  <si>
    <t>Соответствие нормам обеспечения пожарным оборудованием</t>
  </si>
  <si>
    <t>Объем расходов на 2016 год (тыс. руб.)</t>
  </si>
  <si>
    <t>декабрь 2016 года</t>
  </si>
  <si>
    <t>№           п/п</t>
  </si>
  <si>
    <t>январь 2016 года</t>
  </si>
  <si>
    <t xml:space="preserve"> Приложение</t>
  </si>
  <si>
    <t xml:space="preserve">к распоряжению  
</t>
  </si>
  <si>
    <t>Администрации города</t>
  </si>
  <si>
    <t>Подпрограмма № 1                               «Защита от чрезвычайных ситуаций»</t>
  </si>
  <si>
    <t xml:space="preserve">Мероприятие                                      Оплата интернет-услуг </t>
  </si>
  <si>
    <t>Подпрограмма № 2            «Обеспечение безопасности на водных объектах»</t>
  </si>
  <si>
    <t>Ведущий инженер по пожарной безопасности МБУ города Новошахтинска «Управление по делам ГО и ЧС»  – Маврин В.А.</t>
  </si>
  <si>
    <t>Ведущий инженер по пожарной безопасности МБУ города Новошахтинска  «Управление по делам ГО и ЧС»  –  Маврин В.А.</t>
  </si>
  <si>
    <t>Ведущий инженер по пожарной безопасности МБУ города Новошахтинска  «Управление по делам ГО и ЧС» – Маврин В.А.</t>
  </si>
  <si>
    <t>Заместитель начальника по чрезвычайным ситуациям и пожарной безопасности МБУ города Новошахтинска  «Управление по делам ГО и ЧС»   – Воищева Н.И.</t>
  </si>
  <si>
    <t>Начальник отдела подготовки МБУ города Новошахтинска  «Управление по делам ГО и ЧС»   – Кинах В.А.</t>
  </si>
  <si>
    <t>Ведущий инженер по чрезвычайным ситуациям МБУ города Новошахтинска  «Управление по делам ГО и ЧС»   –  Прасковина Е.Н.</t>
  </si>
  <si>
    <t>Ведущий инженер по чрезвычайным ситуациям МБУ города Новошахтинска  «Управление по делам ГО и ЧС»   – Прасковина Е.Н.</t>
  </si>
  <si>
    <t>Начальник ЕДДС - «112» МБУ города Новошахтинска  «Управление по делам ГО и ЧС»  – Волков В.М.</t>
  </si>
  <si>
    <t>июнь – август 2016 года</t>
  </si>
  <si>
    <t>май  – декабрь 2016 года</t>
  </si>
  <si>
    <t>январь –  декабрь 2016 года</t>
  </si>
  <si>
    <t>январь  – декабрь 2016 года</t>
  </si>
  <si>
    <t>май  – октябрь 2016 года</t>
  </si>
  <si>
    <t>январь – декабрь  2016 года</t>
  </si>
  <si>
    <t>обеспечение и поддержание в готовности сил и средств аварийно-спасательного формирования (далее  – АСФ) для ликвидации последствий чрезвычайных ситуаций (происшествий), совершенствование единой дежурно-диспетчерской службы (далее  –  ЕДДС), системы «112» и обучения населения</t>
  </si>
  <si>
    <t>Проверка и поддержание в готовности сил и средств АСФ для ликвидации последствий чрезвычайных ситуаций (происшествий)</t>
  </si>
  <si>
    <t>Проведение ежемесячных, квартальных и годовой проверок системы оповещения населения в соответствии с планом основных мероприятий и информирование населения путем СМС-рассылок об угрозе возникновения чрезвычайных ситуаций (происшествий)</t>
  </si>
  <si>
    <t>Проведение ежемесячных, квартальных и годовой проверок системы оповещения населения в соответствии с планом основных мероприятий и информирование  путем интернет-связи об угрозе возникновения чрезвычайных ситуаций (происшествий)</t>
  </si>
  <si>
    <t>отсутствие несчастных случаев на водных объектах</t>
  </si>
  <si>
    <t>совершенствование ЕДДС муниципального образования «Город Новошахтинск» и системы «112»</t>
  </si>
  <si>
    <t>Основное мерпориятие.            Пожарная безопасность</t>
  </si>
  <si>
    <t xml:space="preserve">Мероприятие.                             Техническое обслуживание автоматической пожарной сигнализации, системы оповещения и управления эвакуацией при пожаре </t>
  </si>
  <si>
    <t xml:space="preserve">Мероприятие.                         Дооснащение оборудованием, снаряжением и улучшение материально-технической базы </t>
  </si>
  <si>
    <t>Основное мероприятие.          Защита от чрезвычайных ситуаций</t>
  </si>
  <si>
    <t>Мероприятие.                                     Резерв финансовых средств на ливидацию чрезвычайных ситуаций</t>
  </si>
  <si>
    <t xml:space="preserve">Мероприятие.                           Дооснащение оборудованием, снаряжением и улучшение материально-технической базы АСФ </t>
  </si>
  <si>
    <t>Мероприятие.                            Приобретение одежды, обуви форменной для спасателей и средств индивидуальной защиты</t>
  </si>
  <si>
    <t>Мероприятие.                     Приобретение ранцевых огнетушителей 5 шт.</t>
  </si>
  <si>
    <t>Начальник АСФ МБУ города Новошахтинска  «Управление по делам ГО и ЧС»   –                       Полока Г.А.</t>
  </si>
  <si>
    <t>Начальник АСФ МБУ города Новошахтинска  «Управление по делам ГО и ЧС»  –                      Полока Г.А.</t>
  </si>
  <si>
    <t>Начальник АСФ МБУ города Новошахтинска  «Управление по делам ГО и ЧС»  –                           Полока Г.А.</t>
  </si>
  <si>
    <t>апрель  – декабрь 2016 года</t>
  </si>
  <si>
    <t>Мероприятие.                       Приобретение материальных запасов для безперебойной работы спасателей, техники, оборудования и инструмента при проведении аварийно-спасательных работ</t>
  </si>
  <si>
    <t>Начальник АСФ МБУ города Новошахтинска  «Управление по делам ГО и ЧС»  –                                 Полока Г.А.</t>
  </si>
  <si>
    <t>Начальник АСФ МБУ города Новошахтинска  «Управление по делам ГО и ЧС»   –                      Полока Г.А.</t>
  </si>
  <si>
    <t>Мероприятие.                              Проведение текущего ремонта автомобильной техники АСФ</t>
  </si>
  <si>
    <t>Мероприятие.                                 Улучшение учебной и материально-технической базы отдела подготовки</t>
  </si>
  <si>
    <t xml:space="preserve">Мероприятие.                            Поддержание в готовности системы оповещения населения города </t>
  </si>
  <si>
    <t>Мероприятие.                                    Оплата услуг по СМС-рассылке</t>
  </si>
  <si>
    <t>Мероприятие.                                  Развитие ЕДДС</t>
  </si>
  <si>
    <t>Мероприятие.                         Приобретение материальных запасов для службы ЕДДС - «112»</t>
  </si>
  <si>
    <t>Основное мероприятие. Организация мероприятий по безопасному проведению Крещенских купаний на Соколовском водохранилище</t>
  </si>
  <si>
    <t>Мероприятие.                              Дежурство спасателей на пляже Соколовского водохранилища в летний период</t>
  </si>
  <si>
    <t>Начальник АСФ МБУ города Новошахтинска  «Управление по делам ГО и ЧС»  –                       Полока Г.А.</t>
  </si>
  <si>
    <t>Начальник АСФ МБУ города Новошахтинска  «Управление по делам ГО и ЧС»   –                        Полока Г.А.</t>
  </si>
  <si>
    <t>январь – декабрь 2016 года</t>
  </si>
  <si>
    <t>Начальник ЕДДС - «112» МБУ города Новошахтинска  «Управление по делам ГО и ЧС»   – Волков В.М.</t>
  </si>
  <si>
    <t xml:space="preserve">от 31.12.2015 № 255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</si>
</sst>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textRotation="90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top" wrapText="1"/>
    </xf>
    <xf numFmtId="165" fontId="43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65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43" fillId="33" borderId="0" xfId="0" applyNumberFormat="1" applyFont="1" applyFill="1" applyAlignment="1">
      <alignment horizontal="left" vertical="top" wrapText="1"/>
    </xf>
    <xf numFmtId="0" fontId="43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3" fillId="33" borderId="10" xfId="0" applyNumberFormat="1" applyFont="1" applyFill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14" fontId="43" fillId="0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horizontal="left"/>
    </xf>
    <xf numFmtId="0" fontId="43" fillId="0" borderId="10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43" fillId="33" borderId="0" xfId="0" applyFont="1" applyFill="1" applyAlignment="1">
      <alignment horizontal="left" wrapText="1"/>
    </xf>
    <xf numFmtId="0" fontId="43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6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C8" sqref="C8:C9"/>
    </sheetView>
  </sheetViews>
  <sheetFormatPr defaultColWidth="9.140625" defaultRowHeight="15"/>
  <cols>
    <col min="1" max="1" width="9.57421875" style="12" customWidth="1"/>
    <col min="2" max="2" width="38.421875" style="12" customWidth="1"/>
    <col min="3" max="3" width="35.57421875" style="12" customWidth="1"/>
    <col min="4" max="4" width="36.57421875" style="12" customWidth="1"/>
    <col min="5" max="5" width="41.00390625" style="12" customWidth="1"/>
    <col min="6" max="6" width="25.140625" style="12" customWidth="1"/>
    <col min="7" max="7" width="10.57421875" style="12" customWidth="1"/>
    <col min="8" max="8" width="10.140625" style="12" customWidth="1"/>
    <col min="9" max="9" width="10.28125" style="12" customWidth="1"/>
    <col min="10" max="10" width="12.7109375" style="12" customWidth="1"/>
    <col min="11" max="11" width="9.00390625" style="12" customWidth="1"/>
    <col min="12" max="12" width="3.8515625" style="1" customWidth="1"/>
    <col min="13" max="16384" width="9.140625" style="1" customWidth="1"/>
  </cols>
  <sheetData>
    <row r="1" spans="1:12" s="3" customFormat="1" ht="20.25">
      <c r="A1" s="9"/>
      <c r="B1" s="9"/>
      <c r="C1" s="9"/>
      <c r="D1" s="9"/>
      <c r="E1" s="9"/>
      <c r="F1" s="51" t="s">
        <v>56</v>
      </c>
      <c r="G1" s="51"/>
      <c r="H1" s="51"/>
      <c r="I1" s="51"/>
      <c r="J1" s="51"/>
      <c r="K1" s="51"/>
      <c r="L1" s="51"/>
    </row>
    <row r="2" spans="1:12" s="3" customFormat="1" ht="20.25">
      <c r="A2" s="9"/>
      <c r="B2" s="9"/>
      <c r="C2" s="9"/>
      <c r="D2" s="9"/>
      <c r="E2" s="9"/>
      <c r="F2" s="51" t="s">
        <v>57</v>
      </c>
      <c r="G2" s="51"/>
      <c r="H2" s="51"/>
      <c r="I2" s="51"/>
      <c r="J2" s="51"/>
      <c r="K2" s="51"/>
      <c r="L2" s="51"/>
    </row>
    <row r="3" spans="1:12" s="3" customFormat="1" ht="20.25">
      <c r="A3" s="9"/>
      <c r="B3" s="9"/>
      <c r="C3" s="9"/>
      <c r="D3" s="9"/>
      <c r="E3" s="9"/>
      <c r="F3" s="51" t="s">
        <v>58</v>
      </c>
      <c r="G3" s="54"/>
      <c r="H3" s="54"/>
      <c r="I3" s="54"/>
      <c r="J3" s="4"/>
      <c r="K3" s="4"/>
      <c r="L3" s="4"/>
    </row>
    <row r="4" spans="1:12" s="3" customFormat="1" ht="21">
      <c r="A4" s="9"/>
      <c r="B4" s="9"/>
      <c r="C4" s="9"/>
      <c r="D4" s="36"/>
      <c r="E4" s="9"/>
      <c r="F4" s="55" t="s">
        <v>109</v>
      </c>
      <c r="G4" s="55"/>
      <c r="H4" s="55"/>
      <c r="I4" s="55"/>
      <c r="J4" s="10"/>
      <c r="K4" s="10"/>
      <c r="L4" s="4"/>
    </row>
    <row r="5" spans="1:12" s="3" customFormat="1" ht="9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4"/>
    </row>
    <row r="6" spans="1:11" s="3" customFormat="1" ht="20.25">
      <c r="A6" s="53" t="s">
        <v>11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s="3" customFormat="1" ht="45.75" customHeight="1">
      <c r="A7" s="53" t="s">
        <v>49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" customHeight="1">
      <c r="A8" s="46" t="s">
        <v>54</v>
      </c>
      <c r="B8" s="46" t="s">
        <v>12</v>
      </c>
      <c r="C8" s="46" t="s">
        <v>8</v>
      </c>
      <c r="D8" s="46" t="s">
        <v>9</v>
      </c>
      <c r="E8" s="46" t="s">
        <v>38</v>
      </c>
      <c r="F8" s="46" t="s">
        <v>7</v>
      </c>
      <c r="G8" s="52" t="s">
        <v>52</v>
      </c>
      <c r="H8" s="52"/>
      <c r="I8" s="52"/>
      <c r="J8" s="52"/>
      <c r="K8" s="52"/>
    </row>
    <row r="9" spans="1:12" ht="98.25" customHeight="1">
      <c r="A9" s="47"/>
      <c r="B9" s="47"/>
      <c r="C9" s="47"/>
      <c r="D9" s="47"/>
      <c r="E9" s="47"/>
      <c r="F9" s="47"/>
      <c r="G9" s="13" t="s">
        <v>5</v>
      </c>
      <c r="H9" s="13" t="s">
        <v>3</v>
      </c>
      <c r="I9" s="13" t="s">
        <v>10</v>
      </c>
      <c r="J9" s="13" t="s">
        <v>6</v>
      </c>
      <c r="K9" s="13" t="s">
        <v>4</v>
      </c>
      <c r="L9" s="2"/>
    </row>
    <row r="10" spans="1:11" ht="20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49.5" customHeight="1">
      <c r="A11" s="28" t="s">
        <v>0</v>
      </c>
      <c r="B11" s="37" t="s">
        <v>59</v>
      </c>
      <c r="C11" s="28"/>
      <c r="D11" s="28"/>
      <c r="E11" s="28"/>
      <c r="F11" s="28"/>
      <c r="G11" s="33">
        <f>G12+G15</f>
        <v>305</v>
      </c>
      <c r="H11" s="33">
        <f>H12+H15</f>
        <v>0</v>
      </c>
      <c r="I11" s="33">
        <f>I12+I15</f>
        <v>0</v>
      </c>
      <c r="J11" s="33">
        <f>J12+J15</f>
        <v>153</v>
      </c>
      <c r="K11" s="33">
        <f>K12+K15</f>
        <v>152</v>
      </c>
    </row>
    <row r="12" spans="1:11" ht="94.5" customHeight="1">
      <c r="A12" s="30" t="s">
        <v>1</v>
      </c>
      <c r="B12" s="16" t="s">
        <v>82</v>
      </c>
      <c r="C12" s="14" t="s">
        <v>62</v>
      </c>
      <c r="D12" s="31" t="s">
        <v>16</v>
      </c>
      <c r="E12" s="16" t="s">
        <v>17</v>
      </c>
      <c r="F12" s="31" t="s">
        <v>72</v>
      </c>
      <c r="G12" s="17">
        <f aca="true" t="shared" si="0" ref="G12:G26">SUM(H12:K12)</f>
        <v>8.6</v>
      </c>
      <c r="H12" s="17">
        <f>H13</f>
        <v>0</v>
      </c>
      <c r="I12" s="17">
        <f>I13</f>
        <v>0</v>
      </c>
      <c r="J12" s="17">
        <f>J13+J14</f>
        <v>0</v>
      </c>
      <c r="K12" s="17">
        <f>K13+K14</f>
        <v>8.6</v>
      </c>
    </row>
    <row r="13" spans="1:11" ht="92.25" customHeight="1">
      <c r="A13" s="30" t="s">
        <v>18</v>
      </c>
      <c r="B13" s="15" t="s">
        <v>83</v>
      </c>
      <c r="C13" s="14" t="s">
        <v>63</v>
      </c>
      <c r="D13" s="31" t="s">
        <v>16</v>
      </c>
      <c r="E13" s="16" t="s">
        <v>17</v>
      </c>
      <c r="F13" s="31" t="s">
        <v>73</v>
      </c>
      <c r="G13" s="17">
        <f t="shared" si="0"/>
        <v>6.6</v>
      </c>
      <c r="H13" s="17">
        <v>0</v>
      </c>
      <c r="I13" s="17">
        <v>0</v>
      </c>
      <c r="J13" s="17">
        <v>0</v>
      </c>
      <c r="K13" s="17">
        <v>6.6</v>
      </c>
    </row>
    <row r="14" spans="1:11" ht="83.25" customHeight="1">
      <c r="A14" s="30" t="s">
        <v>47</v>
      </c>
      <c r="B14" s="15" t="s">
        <v>84</v>
      </c>
      <c r="C14" s="14" t="s">
        <v>64</v>
      </c>
      <c r="D14" s="31" t="s">
        <v>51</v>
      </c>
      <c r="E14" s="16" t="s">
        <v>17</v>
      </c>
      <c r="F14" s="31" t="s">
        <v>73</v>
      </c>
      <c r="G14" s="17">
        <f>SUM(H14:K14)</f>
        <v>2</v>
      </c>
      <c r="H14" s="17">
        <v>0</v>
      </c>
      <c r="I14" s="17">
        <v>0</v>
      </c>
      <c r="J14" s="17">
        <v>0</v>
      </c>
      <c r="K14" s="17">
        <v>2</v>
      </c>
    </row>
    <row r="15" spans="1:11" ht="157.5" customHeight="1">
      <c r="A15" s="32" t="s">
        <v>24</v>
      </c>
      <c r="B15" s="15" t="s">
        <v>85</v>
      </c>
      <c r="C15" s="14" t="s">
        <v>65</v>
      </c>
      <c r="D15" s="31" t="s">
        <v>19</v>
      </c>
      <c r="E15" s="16" t="s">
        <v>76</v>
      </c>
      <c r="F15" s="31" t="s">
        <v>75</v>
      </c>
      <c r="G15" s="17">
        <f t="shared" si="0"/>
        <v>296.4</v>
      </c>
      <c r="H15" s="17">
        <f>H17+H22+H23+H26</f>
        <v>0</v>
      </c>
      <c r="I15" s="17">
        <f>I17+I22+I23+I26</f>
        <v>0</v>
      </c>
      <c r="J15" s="17">
        <f>J16+J17+J22+J23+J26</f>
        <v>153</v>
      </c>
      <c r="K15" s="17">
        <f>K16+K17+K22+K23+K26</f>
        <v>143.4</v>
      </c>
    </row>
    <row r="16" spans="1:11" ht="111.75" customHeight="1">
      <c r="A16" s="32" t="s">
        <v>23</v>
      </c>
      <c r="B16" s="15" t="s">
        <v>86</v>
      </c>
      <c r="C16" s="14" t="s">
        <v>65</v>
      </c>
      <c r="D16" s="31" t="s">
        <v>22</v>
      </c>
      <c r="E16" s="16" t="s">
        <v>43</v>
      </c>
      <c r="F16" s="31" t="s">
        <v>73</v>
      </c>
      <c r="G16" s="17">
        <f t="shared" si="0"/>
        <v>150</v>
      </c>
      <c r="H16" s="17">
        <v>0</v>
      </c>
      <c r="I16" s="17">
        <v>0</v>
      </c>
      <c r="J16" s="17">
        <v>150</v>
      </c>
      <c r="K16" s="17">
        <v>0</v>
      </c>
    </row>
    <row r="17" spans="1:11" ht="75.75" customHeight="1">
      <c r="A17" s="28" t="s">
        <v>25</v>
      </c>
      <c r="B17" s="29" t="s">
        <v>87</v>
      </c>
      <c r="C17" s="29" t="s">
        <v>90</v>
      </c>
      <c r="D17" s="31" t="s">
        <v>44</v>
      </c>
      <c r="E17" s="29" t="s">
        <v>39</v>
      </c>
      <c r="F17" s="31" t="s">
        <v>73</v>
      </c>
      <c r="G17" s="17">
        <f t="shared" si="0"/>
        <v>115.4</v>
      </c>
      <c r="H17" s="33">
        <v>0</v>
      </c>
      <c r="I17" s="33">
        <v>0</v>
      </c>
      <c r="J17" s="33">
        <f>SUM(J18:J20)</f>
        <v>0</v>
      </c>
      <c r="K17" s="33">
        <f>SUM(K18:K21)</f>
        <v>115.4</v>
      </c>
    </row>
    <row r="18" spans="1:11" ht="82.5" customHeight="1">
      <c r="A18" s="28" t="s">
        <v>26</v>
      </c>
      <c r="B18" s="29" t="s">
        <v>89</v>
      </c>
      <c r="C18" s="29" t="s">
        <v>91</v>
      </c>
      <c r="D18" s="31" t="s">
        <v>44</v>
      </c>
      <c r="E18" s="29" t="s">
        <v>39</v>
      </c>
      <c r="F18" s="31" t="s">
        <v>74</v>
      </c>
      <c r="G18" s="17">
        <f t="shared" si="0"/>
        <v>22.5</v>
      </c>
      <c r="H18" s="33">
        <v>0</v>
      </c>
      <c r="I18" s="33">
        <v>0</v>
      </c>
      <c r="J18" s="33">
        <v>0</v>
      </c>
      <c r="K18" s="33">
        <v>22.5</v>
      </c>
    </row>
    <row r="19" spans="1:11" ht="82.5" customHeight="1">
      <c r="A19" s="28" t="s">
        <v>27</v>
      </c>
      <c r="B19" s="29" t="s">
        <v>88</v>
      </c>
      <c r="C19" s="29" t="s">
        <v>92</v>
      </c>
      <c r="D19" s="31" t="s">
        <v>44</v>
      </c>
      <c r="E19" s="29" t="s">
        <v>39</v>
      </c>
      <c r="F19" s="31" t="s">
        <v>93</v>
      </c>
      <c r="G19" s="17">
        <f t="shared" si="0"/>
        <v>47.9</v>
      </c>
      <c r="H19" s="33">
        <v>0</v>
      </c>
      <c r="I19" s="33">
        <v>0</v>
      </c>
      <c r="J19" s="33">
        <v>0</v>
      </c>
      <c r="K19" s="33">
        <v>47.9</v>
      </c>
    </row>
    <row r="20" spans="1:11" ht="105" customHeight="1">
      <c r="A20" s="28" t="s">
        <v>28</v>
      </c>
      <c r="B20" s="29" t="s">
        <v>94</v>
      </c>
      <c r="C20" s="29" t="s">
        <v>95</v>
      </c>
      <c r="D20" s="31" t="s">
        <v>44</v>
      </c>
      <c r="E20" s="29" t="s">
        <v>39</v>
      </c>
      <c r="F20" s="31" t="s">
        <v>73</v>
      </c>
      <c r="G20" s="17">
        <f t="shared" si="0"/>
        <v>25</v>
      </c>
      <c r="H20" s="33">
        <v>0</v>
      </c>
      <c r="I20" s="33">
        <v>0</v>
      </c>
      <c r="J20" s="33">
        <v>0</v>
      </c>
      <c r="K20" s="33">
        <v>25</v>
      </c>
    </row>
    <row r="21" spans="1:11" ht="96.75" customHeight="1">
      <c r="A21" s="28" t="s">
        <v>48</v>
      </c>
      <c r="B21" s="29" t="s">
        <v>97</v>
      </c>
      <c r="C21" s="29" t="s">
        <v>96</v>
      </c>
      <c r="D21" s="31" t="s">
        <v>77</v>
      </c>
      <c r="E21" s="29" t="s">
        <v>39</v>
      </c>
      <c r="F21" s="31" t="s">
        <v>73</v>
      </c>
      <c r="G21" s="17">
        <f>SUM(H21:K21)</f>
        <v>20</v>
      </c>
      <c r="H21" s="33">
        <v>0</v>
      </c>
      <c r="I21" s="33">
        <v>0</v>
      </c>
      <c r="J21" s="33">
        <v>0</v>
      </c>
      <c r="K21" s="33">
        <v>20</v>
      </c>
    </row>
    <row r="22" spans="1:11" ht="129" customHeight="1">
      <c r="A22" s="28" t="s">
        <v>29</v>
      </c>
      <c r="B22" s="34" t="s">
        <v>98</v>
      </c>
      <c r="C22" s="29" t="s">
        <v>66</v>
      </c>
      <c r="D22" s="31" t="s">
        <v>20</v>
      </c>
      <c r="E22" s="29" t="s">
        <v>40</v>
      </c>
      <c r="F22" s="31" t="s">
        <v>53</v>
      </c>
      <c r="G22" s="17">
        <f t="shared" si="0"/>
        <v>2</v>
      </c>
      <c r="H22" s="33">
        <v>0</v>
      </c>
      <c r="I22" s="33">
        <v>0</v>
      </c>
      <c r="J22" s="33">
        <v>0</v>
      </c>
      <c r="K22" s="33">
        <v>2</v>
      </c>
    </row>
    <row r="23" spans="1:11" ht="144" customHeight="1">
      <c r="A23" s="28" t="s">
        <v>30</v>
      </c>
      <c r="B23" s="29" t="s">
        <v>99</v>
      </c>
      <c r="C23" s="29" t="s">
        <v>67</v>
      </c>
      <c r="D23" s="31" t="s">
        <v>78</v>
      </c>
      <c r="E23" s="29" t="s">
        <v>41</v>
      </c>
      <c r="F23" s="31" t="s">
        <v>73</v>
      </c>
      <c r="G23" s="17">
        <f t="shared" si="0"/>
        <v>27</v>
      </c>
      <c r="H23" s="33">
        <f>SUM(H24:H25)</f>
        <v>0</v>
      </c>
      <c r="I23" s="33">
        <f>SUM(I24:I25)</f>
        <v>0</v>
      </c>
      <c r="J23" s="33">
        <f>SUM(J24:J25)</f>
        <v>3</v>
      </c>
      <c r="K23" s="33">
        <f>SUM(K24:K25)</f>
        <v>24</v>
      </c>
    </row>
    <row r="24" spans="1:11" ht="147" customHeight="1">
      <c r="A24" s="28" t="s">
        <v>31</v>
      </c>
      <c r="B24" s="29" t="s">
        <v>100</v>
      </c>
      <c r="C24" s="29" t="s">
        <v>68</v>
      </c>
      <c r="D24" s="31" t="s">
        <v>78</v>
      </c>
      <c r="E24" s="29" t="s">
        <v>41</v>
      </c>
      <c r="F24" s="31" t="s">
        <v>72</v>
      </c>
      <c r="G24" s="17">
        <f t="shared" si="0"/>
        <v>3</v>
      </c>
      <c r="H24" s="33">
        <v>0</v>
      </c>
      <c r="I24" s="33">
        <v>0</v>
      </c>
      <c r="J24" s="33">
        <v>3</v>
      </c>
      <c r="K24" s="33">
        <v>0</v>
      </c>
    </row>
    <row r="25" spans="1:11" ht="143.25" customHeight="1">
      <c r="A25" s="28" t="s">
        <v>32</v>
      </c>
      <c r="B25" s="29" t="s">
        <v>60</v>
      </c>
      <c r="C25" s="29" t="s">
        <v>69</v>
      </c>
      <c r="D25" s="31" t="s">
        <v>79</v>
      </c>
      <c r="E25" s="29" t="s">
        <v>42</v>
      </c>
      <c r="F25" s="31" t="s">
        <v>50</v>
      </c>
      <c r="G25" s="17">
        <f t="shared" si="0"/>
        <v>24</v>
      </c>
      <c r="H25" s="33">
        <v>0</v>
      </c>
      <c r="I25" s="33">
        <v>0</v>
      </c>
      <c r="J25" s="33">
        <v>0</v>
      </c>
      <c r="K25" s="33">
        <v>24</v>
      </c>
    </row>
    <row r="26" spans="1:11" ht="83.25" customHeight="1">
      <c r="A26" s="28" t="s">
        <v>33</v>
      </c>
      <c r="B26" s="34" t="s">
        <v>101</v>
      </c>
      <c r="C26" s="29" t="s">
        <v>108</v>
      </c>
      <c r="D26" s="31" t="s">
        <v>21</v>
      </c>
      <c r="E26" s="29" t="s">
        <v>81</v>
      </c>
      <c r="F26" s="31" t="s">
        <v>107</v>
      </c>
      <c r="G26" s="17">
        <f t="shared" si="0"/>
        <v>2</v>
      </c>
      <c r="H26" s="33">
        <v>0</v>
      </c>
      <c r="I26" s="33">
        <v>0</v>
      </c>
      <c r="J26" s="33">
        <v>0</v>
      </c>
      <c r="K26" s="33">
        <f>K27</f>
        <v>2</v>
      </c>
    </row>
    <row r="27" spans="1:11" ht="66" customHeight="1">
      <c r="A27" s="28" t="s">
        <v>37</v>
      </c>
      <c r="B27" s="34" t="s">
        <v>102</v>
      </c>
      <c r="C27" s="29" t="s">
        <v>69</v>
      </c>
      <c r="D27" s="31" t="s">
        <v>21</v>
      </c>
      <c r="E27" s="29" t="s">
        <v>81</v>
      </c>
      <c r="F27" s="31" t="s">
        <v>71</v>
      </c>
      <c r="G27" s="17">
        <f>SUM(H27:K27)</f>
        <v>2</v>
      </c>
      <c r="H27" s="33">
        <v>0</v>
      </c>
      <c r="I27" s="33">
        <v>0</v>
      </c>
      <c r="J27" s="33">
        <v>0</v>
      </c>
      <c r="K27" s="33">
        <v>2</v>
      </c>
    </row>
    <row r="28" spans="1:11" ht="48" customHeight="1">
      <c r="A28" s="28" t="s">
        <v>34</v>
      </c>
      <c r="B28" s="34" t="s">
        <v>61</v>
      </c>
      <c r="C28" s="29"/>
      <c r="D28" s="31"/>
      <c r="E28" s="29"/>
      <c r="F28" s="31"/>
      <c r="G28" s="33">
        <v>0</v>
      </c>
      <c r="H28" s="33">
        <v>0</v>
      </c>
      <c r="I28" s="33">
        <v>0</v>
      </c>
      <c r="J28" s="33">
        <v>0</v>
      </c>
      <c r="K28" s="33">
        <v>0</v>
      </c>
    </row>
    <row r="29" spans="1:11" ht="77.25" customHeight="1">
      <c r="A29" s="28" t="s">
        <v>2</v>
      </c>
      <c r="B29" s="34" t="s">
        <v>103</v>
      </c>
      <c r="C29" s="29" t="s">
        <v>106</v>
      </c>
      <c r="D29" s="31" t="s">
        <v>36</v>
      </c>
      <c r="E29" s="29" t="s">
        <v>80</v>
      </c>
      <c r="F29" s="35" t="s">
        <v>55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1:11" ht="66" customHeight="1">
      <c r="A30" s="28" t="s">
        <v>35</v>
      </c>
      <c r="B30" s="34" t="s">
        <v>104</v>
      </c>
      <c r="C30" s="29" t="s">
        <v>105</v>
      </c>
      <c r="D30" s="31" t="s">
        <v>36</v>
      </c>
      <c r="E30" s="29" t="s">
        <v>80</v>
      </c>
      <c r="F30" s="31" t="s">
        <v>70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5">
      <c r="A31" s="28"/>
      <c r="B31" s="29"/>
      <c r="C31" s="29"/>
      <c r="D31" s="31"/>
      <c r="E31" s="29"/>
      <c r="F31" s="31"/>
      <c r="G31" s="33"/>
      <c r="H31" s="33"/>
      <c r="I31" s="33"/>
      <c r="J31" s="33"/>
      <c r="K31" s="33"/>
    </row>
    <row r="32" spans="1:11" ht="15">
      <c r="A32" s="28"/>
      <c r="B32" s="29" t="s">
        <v>13</v>
      </c>
      <c r="C32" s="29"/>
      <c r="D32" s="29"/>
      <c r="E32" s="29"/>
      <c r="F32" s="29"/>
      <c r="G32" s="33">
        <f>G12+G15</f>
        <v>305</v>
      </c>
      <c r="H32" s="33">
        <f>H12+H15</f>
        <v>0</v>
      </c>
      <c r="I32" s="33">
        <f>I12+I15</f>
        <v>0</v>
      </c>
      <c r="J32" s="33">
        <f>J12+J15</f>
        <v>153</v>
      </c>
      <c r="K32" s="33">
        <f>K12+K15</f>
        <v>152</v>
      </c>
    </row>
    <row r="33" spans="1:12" ht="15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" t="s">
        <v>46</v>
      </c>
    </row>
    <row r="34" spans="1:11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2" ht="16.5" customHeight="1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3"/>
    </row>
    <row r="36" spans="1:12" ht="16.5" customHeight="1">
      <c r="A36" s="23"/>
      <c r="B36" s="50"/>
      <c r="C36" s="50"/>
      <c r="D36" s="50"/>
      <c r="E36" s="50" t="s">
        <v>15</v>
      </c>
      <c r="F36" s="50"/>
      <c r="G36" s="50"/>
      <c r="H36" s="50"/>
      <c r="I36" s="50"/>
      <c r="J36" s="41"/>
      <c r="K36" s="41"/>
      <c r="L36" s="42"/>
    </row>
    <row r="37" spans="1:12" ht="16.5" customHeight="1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3"/>
    </row>
    <row r="38" spans="1:15" ht="24" customHeight="1">
      <c r="A38" s="21"/>
      <c r="B38" s="48" t="s">
        <v>14</v>
      </c>
      <c r="C38" s="48"/>
      <c r="D38" s="48"/>
      <c r="E38" s="48"/>
      <c r="F38" s="22"/>
      <c r="G38" s="56" t="s">
        <v>45</v>
      </c>
      <c r="H38" s="56"/>
      <c r="I38" s="56"/>
      <c r="J38" s="22"/>
      <c r="K38" s="22"/>
      <c r="L38" s="7"/>
      <c r="M38" s="7"/>
      <c r="N38" s="7"/>
      <c r="O38" s="7"/>
    </row>
    <row r="39" spans="1:15" ht="24" customHeight="1">
      <c r="A39" s="21"/>
      <c r="B39" s="38"/>
      <c r="C39" s="38"/>
      <c r="D39" s="38"/>
      <c r="E39" s="38"/>
      <c r="F39" s="39"/>
      <c r="G39" s="39"/>
      <c r="H39" s="39"/>
      <c r="I39" s="39"/>
      <c r="J39" s="39"/>
      <c r="K39" s="39"/>
      <c r="L39" s="7"/>
      <c r="M39" s="7"/>
      <c r="N39" s="7"/>
      <c r="O39" s="7"/>
    </row>
    <row r="40" spans="1:15" ht="21" customHeight="1">
      <c r="A40" s="21"/>
      <c r="B40" s="48"/>
      <c r="C40" s="48"/>
      <c r="D40" s="48"/>
      <c r="E40" s="39"/>
      <c r="F40" s="39"/>
      <c r="G40" s="48"/>
      <c r="H40" s="48"/>
      <c r="I40" s="39"/>
      <c r="J40" s="39"/>
      <c r="K40" s="39"/>
      <c r="L40" s="7"/>
      <c r="M40" s="7"/>
      <c r="N40" s="7"/>
      <c r="O40" s="7"/>
    </row>
    <row r="41" spans="1:15" ht="21" customHeight="1">
      <c r="A41" s="21"/>
      <c r="B41" s="38"/>
      <c r="C41" s="38"/>
      <c r="D41" s="38"/>
      <c r="E41" s="39"/>
      <c r="F41" s="39"/>
      <c r="G41" s="38"/>
      <c r="H41" s="38"/>
      <c r="I41" s="39"/>
      <c r="J41" s="39"/>
      <c r="K41" s="39"/>
      <c r="L41" s="7"/>
      <c r="M41" s="7"/>
      <c r="N41" s="7"/>
      <c r="O41" s="7"/>
    </row>
    <row r="42" spans="1:15" ht="22.5" customHeight="1">
      <c r="A42" s="21"/>
      <c r="B42" s="48"/>
      <c r="C42" s="48"/>
      <c r="D42" s="48"/>
      <c r="E42" s="48"/>
      <c r="F42" s="39"/>
      <c r="G42" s="48"/>
      <c r="H42" s="48"/>
      <c r="I42" s="39"/>
      <c r="J42" s="39"/>
      <c r="K42" s="39"/>
      <c r="L42" s="7"/>
      <c r="M42" s="7"/>
      <c r="N42" s="7"/>
      <c r="O42" s="7"/>
    </row>
    <row r="43" spans="2:15" ht="18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7"/>
      <c r="M43" s="7"/>
      <c r="N43" s="7"/>
      <c r="O43" s="7"/>
    </row>
    <row r="44" spans="1:15" s="5" customFormat="1" ht="21" customHeight="1">
      <c r="A44" s="24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5" customFormat="1" ht="22.5" customHeight="1">
      <c r="A45" s="24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3"/>
      <c r="M45" s="43"/>
      <c r="N45" s="43"/>
      <c r="O45" s="43"/>
    </row>
    <row r="46" spans="1:11" s="6" customFormat="1" ht="15" customHeight="1">
      <c r="A46" s="25"/>
      <c r="B46" s="44"/>
      <c r="C46" s="44"/>
      <c r="D46" s="44"/>
      <c r="E46" s="45"/>
      <c r="F46" s="45"/>
      <c r="G46" s="26"/>
      <c r="H46" s="26"/>
      <c r="I46" s="26"/>
      <c r="J46" s="26"/>
      <c r="K46" s="26"/>
    </row>
    <row r="47" spans="1:11" s="5" customFormat="1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</sheetData>
  <sheetProtection/>
  <mergeCells count="27">
    <mergeCell ref="F3:I3"/>
    <mergeCell ref="A8:A9"/>
    <mergeCell ref="G45:K45"/>
    <mergeCell ref="E8:E9"/>
    <mergeCell ref="B45:F45"/>
    <mergeCell ref="F4:I4"/>
    <mergeCell ref="G38:I38"/>
    <mergeCell ref="F1:L1"/>
    <mergeCell ref="F2:L2"/>
    <mergeCell ref="G8:K8"/>
    <mergeCell ref="A6:K6"/>
    <mergeCell ref="A7:K7"/>
    <mergeCell ref="B40:D40"/>
    <mergeCell ref="G40:H40"/>
    <mergeCell ref="E36:F36"/>
    <mergeCell ref="G36:I36"/>
    <mergeCell ref="B38:E38"/>
    <mergeCell ref="B46:D46"/>
    <mergeCell ref="E46:F46"/>
    <mergeCell ref="F8:F9"/>
    <mergeCell ref="B42:E42"/>
    <mergeCell ref="B8:B9"/>
    <mergeCell ref="C8:C9"/>
    <mergeCell ref="B44:O44"/>
    <mergeCell ref="G42:H42"/>
    <mergeCell ref="D8:D9"/>
    <mergeCell ref="B36:D36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5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2016-01-11T11:41:07Z</dcterms:modified>
  <cp:category/>
  <cp:version/>
  <cp:contentType/>
  <cp:contentStatus/>
</cp:coreProperties>
</file>