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таблица 9" sheetId="1" r:id="rId1"/>
  </sheets>
  <definedNames>
    <definedName name="_xlnm.Print_Titles" localSheetId="0">'таблица 9'!$18:$18</definedName>
    <definedName name="_xlnm.Print_Area" localSheetId="0">'таблица 9'!$A$1:$L$51</definedName>
  </definedNames>
  <calcPr fullCalcOnLoad="1"/>
</workbook>
</file>

<file path=xl/sharedStrings.xml><?xml version="1.0" encoding="utf-8"?>
<sst xmlns="http://schemas.openxmlformats.org/spreadsheetml/2006/main" count="153" uniqueCount="127">
  <si>
    <t>Содействие развитию организаций, образующих инфраструктуру поддержки субъектов МСП</t>
  </si>
  <si>
    <t>Развитие молодежного предпринимательства</t>
  </si>
  <si>
    <t>Предоставление субсидий субъектам МСП в целях возмещения части процентной ставки по привлеченным кредитам, займам</t>
  </si>
  <si>
    <t>1.</t>
  </si>
  <si>
    <t>2.</t>
  </si>
  <si>
    <t>3.</t>
  </si>
  <si>
    <t>1.1.</t>
  </si>
  <si>
    <t>1.2.</t>
  </si>
  <si>
    <t>2.1.</t>
  </si>
  <si>
    <t>3.1.</t>
  </si>
  <si>
    <t>Организация и  проведение городских выставок товаропроизводителей; ярмарок с участием субъектов МСП</t>
  </si>
  <si>
    <t>областной бюджет</t>
  </si>
  <si>
    <t>внебюджетные источники</t>
  </si>
  <si>
    <t xml:space="preserve">всего </t>
  </si>
  <si>
    <t>бюджет города</t>
  </si>
  <si>
    <t>Срок реализации (дата)</t>
  </si>
  <si>
    <t>Ответственный исполнитель (руководитель/ФИО)</t>
  </si>
  <si>
    <t>Заключение договора о предоставлении займа</t>
  </si>
  <si>
    <t>Контрольное событие программы</t>
  </si>
  <si>
    <t>Проведение конкурса по отбору субъектов МСП, претендующих на получение субсидии в целях возмещения части процентной ставки по привлеченным кредитам, займам</t>
  </si>
  <si>
    <t xml:space="preserve">Проведение конкурса по отбору субъектов МСП, претендующих на получение субсидии в целях компенсации части арендных платежей </t>
  </si>
  <si>
    <t>Увеличение рынка сбыта  продукции местных товаропроизводителей</t>
  </si>
  <si>
    <t>Повышение социального статуса предпринимательской деятельности</t>
  </si>
  <si>
    <t>Популяризация предпринимательской деятельности среди  молодежи,  создание предпринимательской среды</t>
  </si>
  <si>
    <t>3.2.</t>
  </si>
  <si>
    <t xml:space="preserve">Создание подготовленной  для реализации инвестиционных проектов инженерно-транспортной инфраструктуры 
</t>
  </si>
  <si>
    <t>2.2.</t>
  </si>
  <si>
    <t>2.3.</t>
  </si>
  <si>
    <t>2.4.</t>
  </si>
  <si>
    <t xml:space="preserve">Защита прав потребителей в городе Новошахтинске </t>
  </si>
  <si>
    <t>Создание благоприятных 
условий для привлечения инвестиций в город Новошахтинск</t>
  </si>
  <si>
    <t>в течение года</t>
  </si>
  <si>
    <t>федеральный бюджет</t>
  </si>
  <si>
    <t>План</t>
  </si>
  <si>
    <t xml:space="preserve">Наименование подпрограммы, основного мероприятия, мероприятия подпрограммы
</t>
  </si>
  <si>
    <t>Финансовая поддержка мероприятий государственно-частного партнерства для реализации инвестиционных проектов</t>
  </si>
  <si>
    <t>2.1.1.</t>
  </si>
  <si>
    <t>2.1.2.</t>
  </si>
  <si>
    <t>2.1.3.</t>
  </si>
  <si>
    <t>2.2.1.</t>
  </si>
  <si>
    <t>2.3.1.</t>
  </si>
  <si>
    <t>2.4.1.</t>
  </si>
  <si>
    <t>2.4.2.</t>
  </si>
  <si>
    <t>3.1.1.</t>
  </si>
  <si>
    <t>3.1.2.</t>
  </si>
  <si>
    <t>3.2.1.</t>
  </si>
  <si>
    <t>3.2.2.</t>
  </si>
  <si>
    <t xml:space="preserve">Повышение уровня правовой грамотности и информированности населения в вопросах защиты прав потребителей </t>
  </si>
  <si>
    <t>Повышение правовой грамотности хозяйствующих субъектов, работающих на потребительском рынке города</t>
  </si>
  <si>
    <t>Проведение социологических опросов среди потребителей, представителей хозяйствующих субъектов города по вопросам защиты прав потребителей в различных сферах деятельности</t>
  </si>
  <si>
    <t>Распространение и издание для потребителей информационно-справочных  материалов  по вопросам  защиты  прав потребителей  в  различных  сферах экономической деятельности</t>
  </si>
  <si>
    <t>Профилактика правонарушений в сфере защиты прав потребителей</t>
  </si>
  <si>
    <t>Информационное обеспечение потребителей. Просвещение и популяризация вопросов защиты прав потребителей</t>
  </si>
  <si>
    <t>Пропаганда и популяризация предпринимательской деятельности</t>
  </si>
  <si>
    <t>№      п/п</t>
  </si>
  <si>
    <t xml:space="preserve">Привлечение внимания граждан города к изучению потребительских прав  </t>
  </si>
  <si>
    <t>Получение информации об уровне правовой грамотности населения города в различных сферах потребительского рынка</t>
  </si>
  <si>
    <t>Проведение конкурсов в сфере предпринимательства</t>
  </si>
  <si>
    <t xml:space="preserve">Проведение конкурса «Потребителей права нужно знать как дважды-два» </t>
  </si>
  <si>
    <t>Проведение викторины «Грамотный потребитель»</t>
  </si>
  <si>
    <t>Итого по программе</t>
  </si>
  <si>
    <t>Увеличение кредитного портфеля МФПМП, увеличение количества выдаваемых займов субъектам МСП</t>
  </si>
  <si>
    <t xml:space="preserve">начальник сектора перспективного развития Администрации города Гончарова Ю.А. </t>
  </si>
  <si>
    <t>начальник отдела экономики Администрации города Воронина В.В.</t>
  </si>
  <si>
    <t>начальник отдела экономики Администрации города  Воронина В.В.</t>
  </si>
  <si>
    <t>начальник отдела потребительского рынка Администрации города  Музыкантова Н.М.;                                           начальник отдела экономики Администрации города Воронина В.В.</t>
  </si>
  <si>
    <t>начальник отдела потребительского рынка Администрации города   Музыкантова Н.М.;                                           начальник отдела экономики Администрации города  Воронина В.В.</t>
  </si>
  <si>
    <t>начальник отдела потребительского рынка Администрации города Музыкантова Н.М.</t>
  </si>
  <si>
    <t>Развитие субъектов малого и среднего предпринимательства (далее – субъектов МСП) города Новошахтинска</t>
  </si>
  <si>
    <t>Расширение доступа субъектов МСП  к финансовым ресурсам</t>
  </si>
  <si>
    <t>Принятие решения рабочей группой о признании победителями конкурсного отбора на предоставление субсидии в целях возмещения части процентной ставки по привлеченным кредитам, займам</t>
  </si>
  <si>
    <t xml:space="preserve">Принятие решения рабочей группой о признании победителями конкурсного отбора на предоставление субсидии  в целях компенсации части арендных платежей </t>
  </si>
  <si>
    <t>Предоставление субсидий на компенсацию части арендных платежей субъектам МСП в приоритетных видах деятельности объектам инфраструктуры поддержки малого и среднего предпринимательства</t>
  </si>
  <si>
    <t>по отдельно утвержденному плану</t>
  </si>
  <si>
    <t xml:space="preserve">к распоряжению Администрации города
</t>
  </si>
  <si>
    <t xml:space="preserve">Приложение </t>
  </si>
  <si>
    <t>Предоставление субсидий  субъектам МСП в целях возмещения части затрат по лизинговым платежам, в том числе по первоначальному взносу</t>
  </si>
  <si>
    <t>Проведение конкурса по отбору субъектов МСП, претендующих на получение субсидии субъектам МСП в целях возмещения части затрат по лизинговым платежам, в том числе по первоначальному взносу</t>
  </si>
  <si>
    <t>Принятие решения рабочей группой о признании победителями конкурсного отбора на предоставление субсидии субъектам МСП в целях возмещения части затрат по лизинговым платежам, в том числе по первоначальному взносу</t>
  </si>
  <si>
    <t>Корректировка документов стратегического и территориального планирования города Новошахтинска</t>
  </si>
  <si>
    <t>Проведение городских выставок, ярмарок с участием субъектов МСП</t>
  </si>
  <si>
    <t>реализации  муниципальной программы города Новошахтинска «Развитие экономики» на 2015 год</t>
  </si>
  <si>
    <t>сентябрь-октябрь 2015 года</t>
  </si>
  <si>
    <t>II, IV кварталы 2015 года</t>
  </si>
  <si>
    <t>IV  квартал 2015 года</t>
  </si>
  <si>
    <t>Объем расходов на 2015 год (тыс. руб.)</t>
  </si>
  <si>
    <t>I квартал 2015 года</t>
  </si>
  <si>
    <t>начальник отдела главного архитектора Администрации города  Бобрицкая А.И.</t>
  </si>
  <si>
    <t>Внесение изменений в правила землепользования и застройки муниципального образования «Город Новошахтинск»</t>
  </si>
  <si>
    <t>IV квартал 2015 года</t>
  </si>
  <si>
    <t>II, III кварталы 2015 года</t>
  </si>
  <si>
    <t>3.2.3.</t>
  </si>
  <si>
    <t>Распространение информационно-справочных материалов для хозяйствующих субъектов, осуществляющих деятельность на потребительском рынке города</t>
  </si>
  <si>
    <t xml:space="preserve">Привлечение внимания молодежи города к изучению потребительских прав  </t>
  </si>
  <si>
    <t>Проведение акции «Узнай свои права»</t>
  </si>
  <si>
    <t>Проведение конкурса «Защита прав потребителей глазами молодого поколения»</t>
  </si>
  <si>
    <t>Распространение для потребителей информационно-справочных материалов по вопросам защиты прав потребителей</t>
  </si>
  <si>
    <t>Проведение конкурсов, акций, викторин для стимулирования добросовестной конкуренции среди предприятий города</t>
  </si>
  <si>
    <t>Развитие конкуренции среди предприятий города и повышение качества предоставляемых товаров и услуг</t>
  </si>
  <si>
    <t>Проведение рейтингового конкурса «Доверие потребителей»</t>
  </si>
  <si>
    <t>Проведение конкурсов, акций, викторин по направлению «Защита прав потребителей» среди граждан города, обучающихся образовательных организаций города</t>
  </si>
  <si>
    <t xml:space="preserve">Привлечение внимания обучающихся образовательных организаций города к изучению потребительских прав  </t>
  </si>
  <si>
    <t xml:space="preserve">Участие инициаторов инвестиционных проектов, реализуемых на территории города, в  конкурсе на право заключения соглашений об участии сторон государственно-частного партнерства в реализации инвестиционного проекта на территории Ростовской области в соответствии с постановлением Правительства Ростовской области от 13.12.2012 № 1073 «О порядке участия сторон государственно-частного партнерства в реализации инвестиционного проекта на территории Ростовской области» </t>
  </si>
  <si>
    <t>Предоставление имущественного взноса Некоммерческой организации  «Муниципальный фонд поддержки малого предпринимательства» (далее - МФПМП) для целей предоставления  заемных средств субъектам МСП</t>
  </si>
  <si>
    <t xml:space="preserve">Проведение социологических опросов среди населения города </t>
  </si>
  <si>
    <t xml:space="preserve">Изменения, </t>
  </si>
  <si>
    <t>вносимые в приложение к распоряжению Администрации города от 30.12.2014 № 276 «Об утверждении плана реализации муниципальной программы города Новошахтинска «Развитие экономики» на 2015 год»</t>
  </si>
  <si>
    <t>от 30.12.2014 № 276</t>
  </si>
  <si>
    <t xml:space="preserve">«Приложение </t>
  </si>
  <si>
    <t>Ожидаемый результат                           (краткое описание)</t>
  </si>
  <si>
    <t>Приведение  правил землепользования и застройки муниципального образования «Город Новошахтинск» в соответствие с приказом Министерства экономического развития России от 01.09.2014 № 540 «Об утверждении классификатора видов разрешенного использования земельных участков»</t>
  </si>
  <si>
    <t xml:space="preserve">               Приложение к распоряжению Администрации города от 30.12.2014 № 276 изложить в следующей редакции:</t>
  </si>
  <si>
    <t>сентябрь - декабрь 2015 года</t>
  </si>
  <si>
    <t>Проведение семинаров, форумов, открытых уроков с участием обучающихся общеобразовательных организаций и студентов высших образовательных организаций города</t>
  </si>
  <si>
    <t xml:space="preserve">директор филиала  федерального государственного автономного образовательного учреждения высшего образования   «Южный федеральный университет»  в г.Новошахтинске Ростовской области Пилипенко Л.И.;                                                                                 начальник отдела экономики Администрации города Воронина В.В.
</t>
  </si>
  <si>
    <t>Проведение семинаров, форумов среди обучающихся общеобразовательных организаций и студентов высших образовательных организаций по вопросам предпринимательской деятельности</t>
  </si>
  <si>
    <t>».</t>
  </si>
  <si>
    <t>1.3.</t>
  </si>
  <si>
    <t>Обеспечение мероприятий, направленных на формирование благоприятного инвестиционного имиджа</t>
  </si>
  <si>
    <t>Подготовка презентационных и информационных материалов об инвестиционном климате и инвестиционных проектах города</t>
  </si>
  <si>
    <t>Повышение уровня информированности о городе и его инвестиционных возможностях для потенциальных инвесторов</t>
  </si>
  <si>
    <t>Заместитель Главы Администрации города по административно-правовым вопросам</t>
  </si>
  <si>
    <t>А.Г. Лиханов</t>
  </si>
  <si>
    <t>Распространение и издание для предприятий и индивидуальных предпринимателей информационных  материалов  по вопросам  обеспечения соблюдения  защиты  прав потребителей в различных  сферах деятельности</t>
  </si>
  <si>
    <t>I, II кварталы 2015 года</t>
  </si>
  <si>
    <t>III, IV кварталы 2015 года</t>
  </si>
  <si>
    <t xml:space="preserve">от 07.12.2015 № 219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</si>
</sst>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textRotation="90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165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horizontal="center" wrapText="1"/>
    </xf>
    <xf numFmtId="0" fontId="3" fillId="33" borderId="0" xfId="0" applyFont="1" applyFill="1" applyAlignment="1">
      <alignment vertical="top" wrapText="1"/>
    </xf>
    <xf numFmtId="0" fontId="3" fillId="33" borderId="10" xfId="0" applyFont="1" applyFill="1" applyBorder="1" applyAlignment="1">
      <alignment horizontal="center" vertical="top" textRotation="90" wrapText="1"/>
    </xf>
    <xf numFmtId="0" fontId="2" fillId="33" borderId="10" xfId="0" applyFont="1" applyFill="1" applyBorder="1" applyAlignment="1">
      <alignment vertical="top" wrapText="1"/>
    </xf>
    <xf numFmtId="0" fontId="38" fillId="33" borderId="10" xfId="0" applyFont="1" applyFill="1" applyBorder="1" applyAlignment="1">
      <alignment horizontal="left" vertical="top" wrapText="1"/>
    </xf>
    <xf numFmtId="0" fontId="38" fillId="33" borderId="10" xfId="0" applyFont="1" applyFill="1" applyBorder="1" applyAlignment="1">
      <alignment vertical="top" wrapText="1"/>
    </xf>
    <xf numFmtId="165" fontId="38" fillId="33" borderId="10" xfId="0" applyNumberFormat="1" applyFont="1" applyFill="1" applyBorder="1" applyAlignment="1">
      <alignment horizontal="center" vertical="top" wrapText="1"/>
    </xf>
    <xf numFmtId="165" fontId="2" fillId="33" borderId="10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14" fontId="3" fillId="33" borderId="10" xfId="0" applyNumberFormat="1" applyFont="1" applyFill="1" applyBorder="1" applyAlignment="1">
      <alignment horizontal="center" vertical="top" wrapText="1"/>
    </xf>
    <xf numFmtId="0" fontId="3" fillId="33" borderId="0" xfId="0" applyNumberFormat="1" applyFont="1" applyFill="1" applyAlignment="1">
      <alignment horizontal="left" vertical="top" wrapText="1"/>
    </xf>
    <xf numFmtId="0" fontId="5" fillId="33" borderId="0" xfId="0" applyFont="1" applyFill="1" applyAlignment="1">
      <alignment vertical="top" wrapText="1"/>
    </xf>
    <xf numFmtId="0" fontId="3" fillId="33" borderId="0" xfId="0" applyNumberFormat="1" applyFont="1" applyFill="1" applyAlignment="1">
      <alignment horizontal="center" vertical="top" wrapText="1"/>
    </xf>
    <xf numFmtId="0" fontId="3" fillId="33" borderId="0" xfId="0" applyFont="1" applyFill="1" applyAlignment="1">
      <alignment wrapText="1"/>
    </xf>
    <xf numFmtId="0" fontId="38" fillId="33" borderId="0" xfId="0" applyNumberFormat="1" applyFont="1" applyFill="1" applyAlignment="1">
      <alignment horizontal="left" vertical="top" wrapText="1"/>
    </xf>
    <xf numFmtId="0" fontId="38" fillId="33" borderId="0" xfId="0" applyNumberFormat="1" applyFont="1" applyFill="1" applyAlignment="1">
      <alignment horizontal="center" vertical="top" wrapText="1"/>
    </xf>
    <xf numFmtId="0" fontId="38" fillId="33" borderId="0" xfId="0" applyFont="1" applyFill="1" applyAlignment="1">
      <alignment wrapText="1"/>
    </xf>
    <xf numFmtId="0" fontId="38" fillId="33" borderId="0" xfId="0" applyFont="1" applyFill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38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4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5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vertical="top" wrapText="1"/>
    </xf>
    <xf numFmtId="0" fontId="38" fillId="0" borderId="0" xfId="0" applyFont="1" applyAlignment="1">
      <alignment horizontal="left" vertical="top" wrapText="1"/>
    </xf>
    <xf numFmtId="0" fontId="38" fillId="33" borderId="0" xfId="0" applyFont="1" applyFill="1" applyAlignment="1">
      <alignment horizontal="left" wrapText="1"/>
    </xf>
    <xf numFmtId="0" fontId="38" fillId="33" borderId="0" xfId="0" applyFont="1" applyFill="1" applyAlignment="1">
      <alignment wrapText="1"/>
    </xf>
    <xf numFmtId="0" fontId="38" fillId="0" borderId="12" xfId="0" applyFont="1" applyBorder="1" applyAlignment="1">
      <alignment horizontal="left" vertical="top" wrapText="1"/>
    </xf>
    <xf numFmtId="0" fontId="38" fillId="0" borderId="13" xfId="0" applyFont="1" applyBorder="1" applyAlignment="1">
      <alignment horizontal="left" vertical="top" wrapText="1"/>
    </xf>
    <xf numFmtId="0" fontId="38" fillId="0" borderId="14" xfId="0" applyFont="1" applyBorder="1" applyAlignment="1">
      <alignment horizontal="left" vertical="top" wrapText="1"/>
    </xf>
    <xf numFmtId="0" fontId="4" fillId="33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view="pageBreakPreview" zoomScale="45" zoomScaleSheetLayoutView="45" workbookViewId="0" topLeftCell="A1">
      <pane xSplit="6" ySplit="18" topLeftCell="G36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G43" sqref="G43"/>
    </sheetView>
  </sheetViews>
  <sheetFormatPr defaultColWidth="9.140625" defaultRowHeight="15"/>
  <cols>
    <col min="1" max="1" width="9.57421875" style="19" customWidth="1"/>
    <col min="2" max="2" width="41.28125" style="19" customWidth="1"/>
    <col min="3" max="3" width="32.00390625" style="19" customWidth="1"/>
    <col min="4" max="4" width="36.57421875" style="19" customWidth="1"/>
    <col min="5" max="5" width="42.140625" style="19" customWidth="1"/>
    <col min="6" max="6" width="23.7109375" style="19" customWidth="1"/>
    <col min="7" max="7" width="13.57421875" style="19" bestFit="1" customWidth="1"/>
    <col min="8" max="8" width="10.140625" style="19" customWidth="1"/>
    <col min="9" max="9" width="10.28125" style="19" customWidth="1"/>
    <col min="10" max="10" width="12.7109375" style="19" customWidth="1"/>
    <col min="11" max="11" width="9.00390625" style="19" customWidth="1"/>
    <col min="12" max="12" width="3.8515625" style="3" customWidth="1"/>
    <col min="13" max="16384" width="9.140625" style="3" customWidth="1"/>
  </cols>
  <sheetData>
    <row r="1" spans="1:12" s="5" customFormat="1" ht="20.25">
      <c r="A1" s="16"/>
      <c r="B1" s="16"/>
      <c r="C1" s="16"/>
      <c r="D1" s="16"/>
      <c r="E1" s="16"/>
      <c r="F1" s="63" t="s">
        <v>75</v>
      </c>
      <c r="G1" s="63"/>
      <c r="H1" s="63"/>
      <c r="I1" s="63"/>
      <c r="J1" s="63"/>
      <c r="K1" s="63"/>
      <c r="L1" s="63"/>
    </row>
    <row r="2" spans="1:12" s="5" customFormat="1" ht="20.25">
      <c r="A2" s="16"/>
      <c r="B2" s="16"/>
      <c r="C2" s="16"/>
      <c r="D2" s="16"/>
      <c r="E2" s="16"/>
      <c r="F2" s="63" t="s">
        <v>74</v>
      </c>
      <c r="G2" s="63"/>
      <c r="H2" s="63"/>
      <c r="I2" s="63"/>
      <c r="J2" s="63"/>
      <c r="K2" s="63"/>
      <c r="L2" s="63"/>
    </row>
    <row r="3" spans="1:12" s="5" customFormat="1" ht="20.25">
      <c r="A3" s="16"/>
      <c r="B3" s="16"/>
      <c r="C3" s="16"/>
      <c r="D3" s="16"/>
      <c r="E3" s="16"/>
      <c r="F3" s="62" t="s">
        <v>126</v>
      </c>
      <c r="G3" s="62"/>
      <c r="H3" s="62"/>
      <c r="I3" s="62"/>
      <c r="J3" s="17"/>
      <c r="K3" s="17"/>
      <c r="L3" s="6"/>
    </row>
    <row r="4" spans="1:12" s="5" customFormat="1" ht="2.25" customHeight="1">
      <c r="A4" s="16"/>
      <c r="B4" s="16"/>
      <c r="C4" s="16"/>
      <c r="D4" s="16"/>
      <c r="E4" s="16"/>
      <c r="F4" s="43"/>
      <c r="G4" s="43"/>
      <c r="H4" s="43"/>
      <c r="I4" s="43"/>
      <c r="J4" s="43"/>
      <c r="K4" s="43"/>
      <c r="L4" s="6"/>
    </row>
    <row r="5" spans="1:12" s="5" customFormat="1" ht="20.25">
      <c r="A5" s="66" t="s">
        <v>105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"/>
    </row>
    <row r="6" spans="1:12" s="5" customFormat="1" ht="47.25" customHeight="1">
      <c r="A6" s="67" t="s">
        <v>106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"/>
    </row>
    <row r="7" spans="1:12" s="5" customFormat="1" ht="3.75" customHeight="1">
      <c r="A7" s="16"/>
      <c r="B7" s="16"/>
      <c r="C7" s="16"/>
      <c r="D7" s="16"/>
      <c r="E7" s="16"/>
      <c r="F7" s="17"/>
      <c r="G7" s="17"/>
      <c r="H7" s="17"/>
      <c r="I7" s="17"/>
      <c r="J7" s="17"/>
      <c r="K7" s="17"/>
      <c r="L7" s="6"/>
    </row>
    <row r="8" spans="1:12" s="5" customFormat="1" ht="36.75" customHeight="1">
      <c r="A8" s="68" t="s">
        <v>111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"/>
    </row>
    <row r="9" spans="1:12" s="5" customFormat="1" ht="2.2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6"/>
    </row>
    <row r="10" spans="1:12" s="5" customFormat="1" ht="20.25">
      <c r="A10" s="44"/>
      <c r="B10" s="44"/>
      <c r="C10" s="44"/>
      <c r="D10" s="44"/>
      <c r="E10" s="44"/>
      <c r="F10" s="63" t="s">
        <v>108</v>
      </c>
      <c r="G10" s="63"/>
      <c r="H10" s="63"/>
      <c r="I10" s="63"/>
      <c r="J10" s="63"/>
      <c r="K10" s="63"/>
      <c r="L10" s="63"/>
    </row>
    <row r="11" spans="1:12" s="5" customFormat="1" ht="20.25">
      <c r="A11" s="44"/>
      <c r="B11" s="44"/>
      <c r="C11" s="44"/>
      <c r="D11" s="44"/>
      <c r="E11" s="44"/>
      <c r="F11" s="63" t="s">
        <v>74</v>
      </c>
      <c r="G11" s="63"/>
      <c r="H11" s="63"/>
      <c r="I11" s="63"/>
      <c r="J11" s="63"/>
      <c r="K11" s="63"/>
      <c r="L11" s="63"/>
    </row>
    <row r="12" spans="1:12" s="5" customFormat="1" ht="19.5" customHeight="1">
      <c r="A12" s="18"/>
      <c r="B12" s="18"/>
      <c r="C12" s="18"/>
      <c r="D12" s="18"/>
      <c r="E12" s="18"/>
      <c r="F12" s="62" t="s">
        <v>107</v>
      </c>
      <c r="G12" s="62"/>
      <c r="H12" s="62"/>
      <c r="I12" s="62"/>
      <c r="J12" s="43"/>
      <c r="K12" s="43"/>
      <c r="L12" s="6"/>
    </row>
    <row r="13" spans="1:11" s="5" customFormat="1" ht="20.25">
      <c r="A13" s="65" t="s">
        <v>33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1:11" s="5" customFormat="1" ht="20.25">
      <c r="A14" s="65" t="s">
        <v>81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</row>
    <row r="15" ht="12" customHeight="1"/>
    <row r="16" spans="1:11" ht="15" customHeight="1">
      <c r="A16" s="48" t="s">
        <v>54</v>
      </c>
      <c r="B16" s="48" t="s">
        <v>34</v>
      </c>
      <c r="C16" s="48" t="s">
        <v>16</v>
      </c>
      <c r="D16" s="48" t="s">
        <v>18</v>
      </c>
      <c r="E16" s="48" t="s">
        <v>109</v>
      </c>
      <c r="F16" s="48" t="s">
        <v>15</v>
      </c>
      <c r="G16" s="64" t="s">
        <v>85</v>
      </c>
      <c r="H16" s="64"/>
      <c r="I16" s="64"/>
      <c r="J16" s="64"/>
      <c r="K16" s="64"/>
    </row>
    <row r="17" spans="1:12" ht="98.25" customHeight="1">
      <c r="A17" s="50"/>
      <c r="B17" s="50"/>
      <c r="C17" s="50"/>
      <c r="D17" s="50"/>
      <c r="E17" s="50"/>
      <c r="F17" s="50"/>
      <c r="G17" s="20" t="s">
        <v>13</v>
      </c>
      <c r="H17" s="20" t="s">
        <v>11</v>
      </c>
      <c r="I17" s="20" t="s">
        <v>32</v>
      </c>
      <c r="J17" s="20" t="s">
        <v>14</v>
      </c>
      <c r="K17" s="20" t="s">
        <v>12</v>
      </c>
      <c r="L17" s="4"/>
    </row>
    <row r="18" spans="1:11" ht="15">
      <c r="A18" s="12">
        <v>1</v>
      </c>
      <c r="B18" s="12">
        <v>2</v>
      </c>
      <c r="C18" s="12">
        <v>3</v>
      </c>
      <c r="D18" s="12">
        <v>4</v>
      </c>
      <c r="E18" s="12">
        <v>5</v>
      </c>
      <c r="F18" s="12">
        <v>6</v>
      </c>
      <c r="G18" s="12">
        <v>7</v>
      </c>
      <c r="H18" s="12">
        <v>8</v>
      </c>
      <c r="I18" s="12">
        <v>9</v>
      </c>
      <c r="J18" s="12">
        <v>10</v>
      </c>
      <c r="K18" s="12">
        <v>11</v>
      </c>
    </row>
    <row r="19" spans="1:11" ht="63" customHeight="1">
      <c r="A19" s="12" t="s">
        <v>3</v>
      </c>
      <c r="B19" s="13" t="s">
        <v>30</v>
      </c>
      <c r="C19" s="21" t="s">
        <v>62</v>
      </c>
      <c r="D19" s="13"/>
      <c r="E19" s="13"/>
      <c r="F19" s="13"/>
      <c r="G19" s="14">
        <f aca="true" t="shared" si="0" ref="G19:G24">SUM(H19:K19)</f>
        <v>197</v>
      </c>
      <c r="H19" s="14">
        <f>SUM(H20:H22)</f>
        <v>0</v>
      </c>
      <c r="I19" s="14">
        <f>SUM(I20:I22)</f>
        <v>0</v>
      </c>
      <c r="J19" s="14">
        <f>SUM(J20:J22)</f>
        <v>197</v>
      </c>
      <c r="K19" s="14">
        <f>SUM(K20:K22)</f>
        <v>0</v>
      </c>
    </row>
    <row r="20" spans="1:11" ht="138.75" customHeight="1">
      <c r="A20" s="12" t="s">
        <v>6</v>
      </c>
      <c r="B20" s="15" t="s">
        <v>79</v>
      </c>
      <c r="C20" s="21" t="s">
        <v>87</v>
      </c>
      <c r="D20" s="13" t="s">
        <v>88</v>
      </c>
      <c r="E20" s="13" t="s">
        <v>110</v>
      </c>
      <c r="F20" s="21" t="s">
        <v>89</v>
      </c>
      <c r="G20" s="25">
        <f t="shared" si="0"/>
        <v>197</v>
      </c>
      <c r="H20" s="25">
        <v>0</v>
      </c>
      <c r="I20" s="25">
        <v>0</v>
      </c>
      <c r="J20" s="25">
        <v>197</v>
      </c>
      <c r="K20" s="14">
        <v>0</v>
      </c>
    </row>
    <row r="21" spans="1:11" s="8" customFormat="1" ht="232.5" customHeight="1">
      <c r="A21" s="37" t="s">
        <v>7</v>
      </c>
      <c r="B21" s="22" t="s">
        <v>25</v>
      </c>
      <c r="C21" s="21" t="s">
        <v>62</v>
      </c>
      <c r="D21" s="23" t="s">
        <v>35</v>
      </c>
      <c r="E21" s="23" t="s">
        <v>102</v>
      </c>
      <c r="F21" s="23" t="s">
        <v>31</v>
      </c>
      <c r="G21" s="24">
        <f t="shared" si="0"/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s="8" customFormat="1" ht="79.5" customHeight="1">
      <c r="A22" s="37" t="s">
        <v>117</v>
      </c>
      <c r="B22" s="22" t="s">
        <v>118</v>
      </c>
      <c r="C22" s="21" t="s">
        <v>62</v>
      </c>
      <c r="D22" s="23" t="s">
        <v>119</v>
      </c>
      <c r="E22" s="23" t="s">
        <v>120</v>
      </c>
      <c r="F22" s="23" t="s">
        <v>31</v>
      </c>
      <c r="G22" s="24">
        <f t="shared" si="0"/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68.25" customHeight="1">
      <c r="A23" s="12" t="s">
        <v>4</v>
      </c>
      <c r="B23" s="13" t="s">
        <v>68</v>
      </c>
      <c r="C23" s="13" t="s">
        <v>63</v>
      </c>
      <c r="D23" s="13"/>
      <c r="E23" s="13"/>
      <c r="F23" s="13"/>
      <c r="G23" s="14">
        <f t="shared" si="0"/>
        <v>805.5999999999999</v>
      </c>
      <c r="H23" s="14">
        <f>H24+H28+H30+H32</f>
        <v>108.3</v>
      </c>
      <c r="I23" s="14">
        <f>I24+I28+I30+I32</f>
        <v>551.1</v>
      </c>
      <c r="J23" s="14">
        <f>J24+J28+J30+J32</f>
        <v>146.2</v>
      </c>
      <c r="K23" s="14">
        <f>K24+K28+K30+K32</f>
        <v>0</v>
      </c>
    </row>
    <row r="24" spans="1:11" ht="50.25" customHeight="1">
      <c r="A24" s="12" t="s">
        <v>8</v>
      </c>
      <c r="B24" s="15" t="s">
        <v>69</v>
      </c>
      <c r="C24" s="13" t="s">
        <v>63</v>
      </c>
      <c r="D24" s="13"/>
      <c r="E24" s="13"/>
      <c r="F24" s="13"/>
      <c r="G24" s="14">
        <f t="shared" si="0"/>
        <v>805.5999999999999</v>
      </c>
      <c r="H24" s="14">
        <f>SUM(H25:H27)</f>
        <v>108.3</v>
      </c>
      <c r="I24" s="14">
        <f>SUM(I25:I27)</f>
        <v>551.1</v>
      </c>
      <c r="J24" s="14">
        <f>SUM(J25:J27)</f>
        <v>146.2</v>
      </c>
      <c r="K24" s="14">
        <f>SUM(K25:K27)</f>
        <v>0</v>
      </c>
    </row>
    <row r="25" spans="1:11" ht="125.25" customHeight="1" hidden="1">
      <c r="A25" s="12" t="s">
        <v>37</v>
      </c>
      <c r="B25" s="15" t="s">
        <v>2</v>
      </c>
      <c r="C25" s="13" t="s">
        <v>63</v>
      </c>
      <c r="D25" s="13" t="s">
        <v>19</v>
      </c>
      <c r="E25" s="13" t="s">
        <v>70</v>
      </c>
      <c r="F25" s="13" t="s">
        <v>82</v>
      </c>
      <c r="G25" s="14">
        <f aca="true" t="shared" si="1" ref="G25:G34">SUM(H25:K25)</f>
        <v>0</v>
      </c>
      <c r="H25" s="14">
        <v>0</v>
      </c>
      <c r="I25" s="14">
        <v>0</v>
      </c>
      <c r="J25" s="14">
        <v>0</v>
      </c>
      <c r="K25" s="14">
        <v>0</v>
      </c>
    </row>
    <row r="26" spans="1:11" ht="109.5" customHeight="1" hidden="1">
      <c r="A26" s="12" t="s">
        <v>38</v>
      </c>
      <c r="B26" s="15" t="s">
        <v>72</v>
      </c>
      <c r="C26" s="13" t="s">
        <v>64</v>
      </c>
      <c r="D26" s="13" t="s">
        <v>20</v>
      </c>
      <c r="E26" s="13" t="s">
        <v>71</v>
      </c>
      <c r="F26" s="13" t="s">
        <v>82</v>
      </c>
      <c r="G26" s="14">
        <f t="shared" si="1"/>
        <v>0</v>
      </c>
      <c r="H26" s="14">
        <v>0</v>
      </c>
      <c r="I26" s="14">
        <v>0</v>
      </c>
      <c r="J26" s="14">
        <v>0</v>
      </c>
      <c r="K26" s="14">
        <v>0</v>
      </c>
    </row>
    <row r="27" spans="1:12" s="5" customFormat="1" ht="124.5" customHeight="1">
      <c r="A27" s="45" t="s">
        <v>36</v>
      </c>
      <c r="B27" s="15" t="s">
        <v>76</v>
      </c>
      <c r="C27" s="13" t="s">
        <v>64</v>
      </c>
      <c r="D27" s="15" t="s">
        <v>77</v>
      </c>
      <c r="E27" s="15" t="s">
        <v>78</v>
      </c>
      <c r="F27" s="15" t="s">
        <v>112</v>
      </c>
      <c r="G27" s="14">
        <f t="shared" si="1"/>
        <v>805.5999999999999</v>
      </c>
      <c r="H27" s="14">
        <v>108.3</v>
      </c>
      <c r="I27" s="14">
        <v>551.1</v>
      </c>
      <c r="J27" s="14">
        <v>146.2</v>
      </c>
      <c r="K27" s="14">
        <v>0</v>
      </c>
      <c r="L27" s="3"/>
    </row>
    <row r="28" spans="1:15" ht="48.75" customHeight="1">
      <c r="A28" s="12" t="s">
        <v>26</v>
      </c>
      <c r="B28" s="15" t="s">
        <v>0</v>
      </c>
      <c r="C28" s="13" t="s">
        <v>64</v>
      </c>
      <c r="D28" s="13"/>
      <c r="E28" s="13"/>
      <c r="F28" s="13"/>
      <c r="G28" s="14">
        <f t="shared" si="1"/>
        <v>0</v>
      </c>
      <c r="H28" s="14">
        <f>H29</f>
        <v>0</v>
      </c>
      <c r="I28" s="14">
        <f>I29</f>
        <v>0</v>
      </c>
      <c r="J28" s="14">
        <f>J29</f>
        <v>0</v>
      </c>
      <c r="K28" s="14">
        <f>K29</f>
        <v>0</v>
      </c>
      <c r="L28" s="2"/>
      <c r="M28" s="2"/>
      <c r="N28" s="2"/>
      <c r="O28" s="1"/>
    </row>
    <row r="29" spans="1:15" ht="106.5" customHeight="1">
      <c r="A29" s="12" t="s">
        <v>39</v>
      </c>
      <c r="B29" s="15" t="s">
        <v>103</v>
      </c>
      <c r="C29" s="13" t="s">
        <v>64</v>
      </c>
      <c r="D29" s="15" t="s">
        <v>17</v>
      </c>
      <c r="E29" s="15" t="s">
        <v>61</v>
      </c>
      <c r="F29" s="15" t="s">
        <v>112</v>
      </c>
      <c r="G29" s="14">
        <f t="shared" si="1"/>
        <v>0</v>
      </c>
      <c r="H29" s="14">
        <v>0</v>
      </c>
      <c r="I29" s="14">
        <v>0</v>
      </c>
      <c r="J29" s="14">
        <v>0</v>
      </c>
      <c r="K29" s="14">
        <v>0</v>
      </c>
      <c r="L29" s="2"/>
      <c r="M29" s="2"/>
      <c r="N29" s="2"/>
      <c r="O29" s="1"/>
    </row>
    <row r="30" spans="1:15" ht="48" customHeight="1">
      <c r="A30" s="12" t="s">
        <v>27</v>
      </c>
      <c r="B30" s="15" t="s">
        <v>1</v>
      </c>
      <c r="C30" s="13" t="s">
        <v>63</v>
      </c>
      <c r="D30" s="13"/>
      <c r="E30" s="13"/>
      <c r="F30" s="13"/>
      <c r="G30" s="14">
        <f>SUM(H30:K30)</f>
        <v>0</v>
      </c>
      <c r="H30" s="14">
        <f>H31</f>
        <v>0</v>
      </c>
      <c r="I30" s="14">
        <f>I31</f>
        <v>0</v>
      </c>
      <c r="J30" s="14">
        <f>J31</f>
        <v>0</v>
      </c>
      <c r="K30" s="14">
        <f>K31</f>
        <v>0</v>
      </c>
      <c r="L30" s="1"/>
      <c r="M30" s="1"/>
      <c r="N30" s="1"/>
      <c r="O30" s="1"/>
    </row>
    <row r="31" spans="1:11" ht="219" customHeight="1">
      <c r="A31" s="12" t="s">
        <v>40</v>
      </c>
      <c r="B31" s="13" t="s">
        <v>113</v>
      </c>
      <c r="C31" s="13" t="s">
        <v>114</v>
      </c>
      <c r="D31" s="13" t="s">
        <v>115</v>
      </c>
      <c r="E31" s="13" t="s">
        <v>23</v>
      </c>
      <c r="F31" s="13" t="s">
        <v>83</v>
      </c>
      <c r="G31" s="14">
        <f t="shared" si="1"/>
        <v>0</v>
      </c>
      <c r="H31" s="14">
        <v>0</v>
      </c>
      <c r="I31" s="14">
        <v>0</v>
      </c>
      <c r="J31" s="14">
        <v>0</v>
      </c>
      <c r="K31" s="14">
        <v>0</v>
      </c>
    </row>
    <row r="32" spans="1:11" ht="111" customHeight="1">
      <c r="A32" s="12" t="s">
        <v>28</v>
      </c>
      <c r="B32" s="15" t="s">
        <v>53</v>
      </c>
      <c r="C32" s="26" t="s">
        <v>65</v>
      </c>
      <c r="D32" s="13"/>
      <c r="E32" s="13"/>
      <c r="F32" s="13"/>
      <c r="G32" s="14">
        <f t="shared" si="1"/>
        <v>0</v>
      </c>
      <c r="H32" s="14">
        <f>SUM(H33:H34)</f>
        <v>0</v>
      </c>
      <c r="I32" s="14">
        <f>SUM(I33:I34)</f>
        <v>0</v>
      </c>
      <c r="J32" s="14">
        <f>SUM(J33:J34)</f>
        <v>0</v>
      </c>
      <c r="K32" s="14">
        <f>SUM(K33:K34)</f>
        <v>0</v>
      </c>
    </row>
    <row r="33" spans="1:11" ht="110.25" customHeight="1">
      <c r="A33" s="12" t="s">
        <v>41</v>
      </c>
      <c r="B33" s="13" t="s">
        <v>57</v>
      </c>
      <c r="C33" s="26" t="s">
        <v>66</v>
      </c>
      <c r="D33" s="13" t="s">
        <v>57</v>
      </c>
      <c r="E33" s="13" t="s">
        <v>22</v>
      </c>
      <c r="F33" s="13" t="s">
        <v>84</v>
      </c>
      <c r="G33" s="14">
        <f t="shared" si="1"/>
        <v>0</v>
      </c>
      <c r="H33" s="14">
        <v>0</v>
      </c>
      <c r="I33" s="14">
        <v>0</v>
      </c>
      <c r="J33" s="14">
        <v>0</v>
      </c>
      <c r="K33" s="14">
        <v>0</v>
      </c>
    </row>
    <row r="34" spans="1:11" ht="112.5" customHeight="1">
      <c r="A34" s="12" t="s">
        <v>42</v>
      </c>
      <c r="B34" s="13" t="s">
        <v>10</v>
      </c>
      <c r="C34" s="26" t="s">
        <v>66</v>
      </c>
      <c r="D34" s="13" t="s">
        <v>80</v>
      </c>
      <c r="E34" s="13" t="s">
        <v>21</v>
      </c>
      <c r="F34" s="13" t="s">
        <v>73</v>
      </c>
      <c r="G34" s="14">
        <f t="shared" si="1"/>
        <v>0</v>
      </c>
      <c r="H34" s="14">
        <v>0</v>
      </c>
      <c r="I34" s="14">
        <v>0</v>
      </c>
      <c r="J34" s="14">
        <v>0</v>
      </c>
      <c r="K34" s="14">
        <v>0</v>
      </c>
    </row>
    <row r="35" spans="1:11" s="19" customFormat="1" ht="64.5" customHeight="1">
      <c r="A35" s="12" t="s">
        <v>5</v>
      </c>
      <c r="B35" s="13" t="s">
        <v>29</v>
      </c>
      <c r="C35" s="13" t="s">
        <v>67</v>
      </c>
      <c r="D35" s="13"/>
      <c r="E35" s="13"/>
      <c r="F35" s="13"/>
      <c r="G35" s="25">
        <f>+G36+G42</f>
        <v>8.9</v>
      </c>
      <c r="H35" s="25">
        <f>+H36+H42</f>
        <v>0</v>
      </c>
      <c r="I35" s="25">
        <f>+I36+I42</f>
        <v>0</v>
      </c>
      <c r="J35" s="25">
        <f>+J36+J42</f>
        <v>8.9</v>
      </c>
      <c r="K35" s="25">
        <f>+K36+K42</f>
        <v>0</v>
      </c>
    </row>
    <row r="36" spans="1:11" ht="64.5" customHeight="1">
      <c r="A36" s="12" t="s">
        <v>9</v>
      </c>
      <c r="B36" s="21" t="s">
        <v>52</v>
      </c>
      <c r="C36" s="13" t="s">
        <v>67</v>
      </c>
      <c r="D36" s="13"/>
      <c r="E36" s="13"/>
      <c r="F36" s="13"/>
      <c r="G36" s="25">
        <f>G37+G40+G41</f>
        <v>8.9</v>
      </c>
      <c r="H36" s="25">
        <f>H37+H40+H41</f>
        <v>0</v>
      </c>
      <c r="I36" s="25">
        <f>I37+I40+I41</f>
        <v>0</v>
      </c>
      <c r="J36" s="25">
        <f>J37+J40+J41</f>
        <v>8.9</v>
      </c>
      <c r="K36" s="25">
        <f>K37+K40+K41</f>
        <v>0</v>
      </c>
    </row>
    <row r="37" spans="1:11" ht="63" customHeight="1">
      <c r="A37" s="48" t="s">
        <v>43</v>
      </c>
      <c r="B37" s="51" t="s">
        <v>100</v>
      </c>
      <c r="C37" s="59" t="s">
        <v>67</v>
      </c>
      <c r="D37" s="41" t="s">
        <v>94</v>
      </c>
      <c r="E37" s="39" t="s">
        <v>47</v>
      </c>
      <c r="F37" s="21" t="s">
        <v>86</v>
      </c>
      <c r="G37" s="25">
        <f>+H37+I37+J37+K37</f>
        <v>0</v>
      </c>
      <c r="H37" s="25">
        <v>0</v>
      </c>
      <c r="I37" s="25">
        <v>0</v>
      </c>
      <c r="J37" s="25">
        <v>0</v>
      </c>
      <c r="K37" s="25">
        <v>0</v>
      </c>
    </row>
    <row r="38" spans="1:11" ht="49.5" customHeight="1">
      <c r="A38" s="49"/>
      <c r="B38" s="52"/>
      <c r="C38" s="60"/>
      <c r="D38" s="41" t="s">
        <v>95</v>
      </c>
      <c r="E38" s="39" t="s">
        <v>93</v>
      </c>
      <c r="F38" s="21" t="s">
        <v>124</v>
      </c>
      <c r="G38" s="25">
        <f>+H38+I38+J38+K38</f>
        <v>0</v>
      </c>
      <c r="H38" s="25">
        <v>0</v>
      </c>
      <c r="I38" s="25">
        <v>0</v>
      </c>
      <c r="J38" s="25">
        <v>0</v>
      </c>
      <c r="K38" s="25">
        <v>0</v>
      </c>
    </row>
    <row r="39" spans="1:11" ht="48" customHeight="1">
      <c r="A39" s="49"/>
      <c r="B39" s="52"/>
      <c r="C39" s="60"/>
      <c r="D39" s="41" t="s">
        <v>59</v>
      </c>
      <c r="E39" s="39" t="s">
        <v>55</v>
      </c>
      <c r="F39" s="41" t="s">
        <v>90</v>
      </c>
      <c r="G39" s="25">
        <f>+H39+I39+J39+K39</f>
        <v>0</v>
      </c>
      <c r="H39" s="25">
        <v>0</v>
      </c>
      <c r="I39" s="25">
        <v>0</v>
      </c>
      <c r="J39" s="25">
        <v>0</v>
      </c>
      <c r="K39" s="25">
        <v>0</v>
      </c>
    </row>
    <row r="40" spans="1:11" ht="48.75" customHeight="1">
      <c r="A40" s="50"/>
      <c r="B40" s="53"/>
      <c r="C40" s="61"/>
      <c r="D40" s="41" t="s">
        <v>58</v>
      </c>
      <c r="E40" s="39" t="s">
        <v>101</v>
      </c>
      <c r="F40" s="21" t="s">
        <v>89</v>
      </c>
      <c r="G40" s="25">
        <f>+H40+I40+J40+K40</f>
        <v>8.9</v>
      </c>
      <c r="H40" s="25">
        <v>0</v>
      </c>
      <c r="I40" s="25">
        <v>0</v>
      </c>
      <c r="J40" s="25">
        <v>8.9</v>
      </c>
      <c r="K40" s="25">
        <v>0</v>
      </c>
    </row>
    <row r="41" spans="1:11" ht="93" customHeight="1">
      <c r="A41" s="12" t="s">
        <v>44</v>
      </c>
      <c r="B41" s="27" t="s">
        <v>50</v>
      </c>
      <c r="C41" s="13" t="s">
        <v>67</v>
      </c>
      <c r="D41" s="21" t="s">
        <v>96</v>
      </c>
      <c r="E41" s="27" t="s">
        <v>47</v>
      </c>
      <c r="F41" s="21" t="s">
        <v>90</v>
      </c>
      <c r="G41" s="25">
        <f>+H41+I41+J41+K41</f>
        <v>0</v>
      </c>
      <c r="H41" s="25">
        <v>0</v>
      </c>
      <c r="I41" s="25">
        <v>0</v>
      </c>
      <c r="J41" s="25">
        <v>0</v>
      </c>
      <c r="K41" s="25">
        <v>0</v>
      </c>
    </row>
    <row r="42" spans="1:11" ht="63" customHeight="1">
      <c r="A42" s="28" t="s">
        <v>24</v>
      </c>
      <c r="B42" s="21" t="s">
        <v>51</v>
      </c>
      <c r="C42" s="13" t="s">
        <v>67</v>
      </c>
      <c r="D42" s="21"/>
      <c r="E42" s="27"/>
      <c r="F42" s="21"/>
      <c r="G42" s="25">
        <f>G43+G44</f>
        <v>0</v>
      </c>
      <c r="H42" s="25">
        <f>H43+H44</f>
        <v>0</v>
      </c>
      <c r="I42" s="25">
        <f>I43+I44</f>
        <v>0</v>
      </c>
      <c r="J42" s="25">
        <f>J43+J44</f>
        <v>0</v>
      </c>
      <c r="K42" s="25">
        <f>K43+K44</f>
        <v>0</v>
      </c>
    </row>
    <row r="43" spans="1:11" ht="93.75" customHeight="1">
      <c r="A43" s="12" t="s">
        <v>45</v>
      </c>
      <c r="B43" s="27" t="s">
        <v>49</v>
      </c>
      <c r="C43" s="13" t="s">
        <v>67</v>
      </c>
      <c r="D43" s="21" t="s">
        <v>104</v>
      </c>
      <c r="E43" s="21" t="s">
        <v>56</v>
      </c>
      <c r="F43" s="21" t="s">
        <v>90</v>
      </c>
      <c r="G43" s="25">
        <f>+H43+I43+J43+K43</f>
        <v>0</v>
      </c>
      <c r="H43" s="25">
        <v>0</v>
      </c>
      <c r="I43" s="25">
        <v>0</v>
      </c>
      <c r="J43" s="25">
        <v>0</v>
      </c>
      <c r="K43" s="25">
        <v>0</v>
      </c>
    </row>
    <row r="44" spans="1:11" ht="60">
      <c r="A44" s="12" t="s">
        <v>46</v>
      </c>
      <c r="B44" s="42" t="s">
        <v>97</v>
      </c>
      <c r="C44" s="40" t="s">
        <v>67</v>
      </c>
      <c r="D44" s="41" t="s">
        <v>99</v>
      </c>
      <c r="E44" s="41" t="s">
        <v>98</v>
      </c>
      <c r="F44" s="41" t="s">
        <v>125</v>
      </c>
      <c r="G44" s="25">
        <f>+H44+I44+J44+K44</f>
        <v>0</v>
      </c>
      <c r="H44" s="25">
        <v>0</v>
      </c>
      <c r="I44" s="25">
        <v>0</v>
      </c>
      <c r="J44" s="25">
        <v>0</v>
      </c>
      <c r="K44" s="25">
        <v>0</v>
      </c>
    </row>
    <row r="45" spans="1:11" ht="108" customHeight="1">
      <c r="A45" s="38" t="s">
        <v>91</v>
      </c>
      <c r="B45" s="39" t="s">
        <v>123</v>
      </c>
      <c r="C45" s="40" t="s">
        <v>67</v>
      </c>
      <c r="D45" s="41" t="s">
        <v>92</v>
      </c>
      <c r="E45" s="39" t="s">
        <v>48</v>
      </c>
      <c r="F45" s="41" t="s">
        <v>90</v>
      </c>
      <c r="G45" s="25">
        <f>+H45+I45+J45+K45</f>
        <v>0</v>
      </c>
      <c r="H45" s="25">
        <v>0</v>
      </c>
      <c r="I45" s="25">
        <v>0</v>
      </c>
      <c r="J45" s="25">
        <v>0</v>
      </c>
      <c r="K45" s="25">
        <v>0</v>
      </c>
    </row>
    <row r="46" spans="1:12" ht="16.5" customHeight="1">
      <c r="A46" s="12"/>
      <c r="B46" s="13" t="s">
        <v>60</v>
      </c>
      <c r="C46" s="13"/>
      <c r="D46" s="13"/>
      <c r="E46" s="13"/>
      <c r="F46" s="13"/>
      <c r="G46" s="14">
        <f>SUM(H46:K46)</f>
        <v>1011.5</v>
      </c>
      <c r="H46" s="14">
        <f>H19+H23+H35</f>
        <v>108.3</v>
      </c>
      <c r="I46" s="14">
        <f>I19+I23+I35</f>
        <v>551.1</v>
      </c>
      <c r="J46" s="14">
        <f>J19+J23+J35</f>
        <v>352.09999999999997</v>
      </c>
      <c r="K46" s="14">
        <f>K19+K23+K35</f>
        <v>0</v>
      </c>
      <c r="L46" s="5" t="s">
        <v>116</v>
      </c>
    </row>
    <row r="47" spans="1:15" ht="9" customHeight="1">
      <c r="A47" s="29"/>
      <c r="B47" s="54"/>
      <c r="C47" s="54"/>
      <c r="D47" s="54"/>
      <c r="E47" s="54"/>
      <c r="F47" s="30"/>
      <c r="G47" s="55"/>
      <c r="H47" s="55"/>
      <c r="I47" s="55"/>
      <c r="J47" s="30"/>
      <c r="K47" s="30"/>
      <c r="L47" s="11"/>
      <c r="M47" s="11"/>
      <c r="N47" s="11"/>
      <c r="O47" s="11"/>
    </row>
    <row r="48" spans="1:8" ht="1.5" customHeight="1" hidden="1">
      <c r="A48" s="29"/>
      <c r="B48" s="46"/>
      <c r="C48" s="46"/>
      <c r="D48" s="46"/>
      <c r="G48" s="46"/>
      <c r="H48" s="46"/>
    </row>
    <row r="49" spans="1:8" ht="17.25" customHeight="1" hidden="1">
      <c r="A49" s="29"/>
      <c r="B49" s="46"/>
      <c r="C49" s="46"/>
      <c r="D49" s="46"/>
      <c r="E49" s="46"/>
      <c r="G49" s="46"/>
      <c r="H49" s="46"/>
    </row>
    <row r="50" spans="1:11" s="7" customFormat="1" ht="15" customHeight="1" hidden="1">
      <c r="A50" s="31"/>
      <c r="B50" s="47"/>
      <c r="C50" s="47"/>
      <c r="D50" s="47"/>
      <c r="E50" s="47"/>
      <c r="F50" s="47"/>
      <c r="G50" s="47"/>
      <c r="H50" s="47"/>
      <c r="I50" s="32"/>
      <c r="J50" s="32"/>
      <c r="K50" s="32"/>
    </row>
    <row r="51" spans="2:8" ht="23.25" customHeight="1">
      <c r="B51" s="46" t="s">
        <v>121</v>
      </c>
      <c r="C51" s="46"/>
      <c r="D51" s="46"/>
      <c r="E51" s="46"/>
      <c r="G51" s="46" t="s">
        <v>122</v>
      </c>
      <c r="H51" s="46"/>
    </row>
    <row r="52" spans="1:15" s="9" customFormat="1" ht="21" customHeight="1">
      <c r="A52" s="33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</row>
    <row r="53" spans="1:15" s="9" customFormat="1" ht="22.5" customHeight="1">
      <c r="A53" s="33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</row>
    <row r="54" spans="1:11" s="10" customFormat="1" ht="15" customHeight="1">
      <c r="A54" s="34"/>
      <c r="B54" s="57"/>
      <c r="C54" s="57"/>
      <c r="D54" s="57"/>
      <c r="E54" s="58"/>
      <c r="F54" s="58"/>
      <c r="G54" s="35"/>
      <c r="H54" s="35"/>
      <c r="I54" s="35"/>
      <c r="J54" s="35"/>
      <c r="K54" s="35"/>
    </row>
    <row r="55" spans="1:11" s="9" customFormat="1" ht="1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</sheetData>
  <sheetProtection/>
  <mergeCells count="36">
    <mergeCell ref="A5:K5"/>
    <mergeCell ref="A6:K6"/>
    <mergeCell ref="A8:K8"/>
    <mergeCell ref="F10:L10"/>
    <mergeCell ref="F11:L11"/>
    <mergeCell ref="F12:I12"/>
    <mergeCell ref="F3:I3"/>
    <mergeCell ref="F1:L1"/>
    <mergeCell ref="F2:L2"/>
    <mergeCell ref="G16:K16"/>
    <mergeCell ref="A13:K13"/>
    <mergeCell ref="A14:K14"/>
    <mergeCell ref="B16:B17"/>
    <mergeCell ref="C16:C17"/>
    <mergeCell ref="D16:D17"/>
    <mergeCell ref="A16:A17"/>
    <mergeCell ref="B52:O52"/>
    <mergeCell ref="B53:O53"/>
    <mergeCell ref="B54:D54"/>
    <mergeCell ref="E54:F54"/>
    <mergeCell ref="F16:F17"/>
    <mergeCell ref="B49:E49"/>
    <mergeCell ref="G49:H49"/>
    <mergeCell ref="E16:E17"/>
    <mergeCell ref="C37:C40"/>
    <mergeCell ref="E50:F50"/>
    <mergeCell ref="B51:E51"/>
    <mergeCell ref="G51:H51"/>
    <mergeCell ref="B50:D50"/>
    <mergeCell ref="A37:A40"/>
    <mergeCell ref="B37:B40"/>
    <mergeCell ref="G50:H50"/>
    <mergeCell ref="B47:E47"/>
    <mergeCell ref="G47:I47"/>
    <mergeCell ref="B48:D48"/>
    <mergeCell ref="G48:H48"/>
  </mergeCells>
  <printOptions/>
  <pageMargins left="0.31496062992125984" right="0.11811023622047245" top="0.35433070866141736" bottom="0.35433070866141736" header="0.31496062992125984" footer="0.31496062992125984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2015-12-08T08:32:04Z</dcterms:modified>
  <cp:category/>
  <cp:version/>
  <cp:contentType/>
  <cp:contentStatus/>
</cp:coreProperties>
</file>