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8" windowWidth="20736" windowHeight="8256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показатели'!$A$1:$AD$67</definedName>
    <definedName name="Z_2EAF6DB2_6B96_4633_BF90_03619262745F_.wvu.PrintArea" localSheetId="1" hidden="1">'Форма 2 - фин показатели'!$A$1:$V$67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1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<sst xmlns="http://schemas.openxmlformats.org/spreadsheetml/2006/main" count="911" uniqueCount="126">
  <si>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</si>
  <si>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</si>
  <si>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</si>
  <si>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</si>
  <si>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</si>
  <si>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</si>
  <si>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</si>
  <si>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</si>
  <si>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</si>
  <si>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</si>
  <si>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</si>
  <si>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</si>
  <si>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</si>
  <si>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</si>
  <si>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</si>
  <si>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</si>
  <si>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</si>
  <si>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</si>
  <si>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</si>
  <si>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</si>
  <si>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</si>
  <si>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</si>
  <si>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</si>
  <si>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</si>
  <si>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</si>
  <si>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</si>
  <si>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</si>
  <si>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</si>
  <si>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</si>
  <si>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</si>
  <si>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</si>
  <si>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</si>
  <si>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</si>
  <si>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</si>
  <si>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</si>
  <si>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</si>
  <si>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</si>
  <si>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</si>
  <si>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</si>
  <si>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</si>
  <si>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</si>
  <si>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</si>
  <si>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</si>
  <si>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</si>
  <si>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</si>
  <si>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</si>
  <si>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</si>
  <si>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</si>
  <si>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</si>
  <si>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</si>
  <si>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</si>
  <si>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</si>
  <si>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</si>
  <si>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</si>
  <si>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</si>
  <si>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</si>
  <si>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</si>
  <si>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</si>
  <si>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</si>
  <si>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</si>
  <si>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</si>
  <si>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</si>
  <si>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</si>
  <si>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</si>
  <si>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</si>
  <si>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</si>
  <si>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</si>
  <si>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</si>
  <si>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</si>
  <si>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</si>
  <si>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</si>
  <si>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</si>
  <si>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</si>
  <si>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</si>
  <si>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</si>
  <si>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</si>
  <si>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</si>
  <si>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</si>
  <si>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</si>
  <si>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</si>
  <si>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</si>
  <si>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</si>
  <si>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</si>
  <si>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</si>
  <si>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</si>
  <si>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</si>
  <si>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</si>
  <si>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</si>
  <si>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</si>
  <si>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</si>
  <si>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</si>
  <si>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</si>
  <si>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</si>
  <si>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</si>
  <si>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</si>
  <si>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</si>
  <si>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</si>
  <si>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</si>
  <si>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</si>
  <si>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</si>
  <si>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</si>
  <si>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</si>
  <si>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</si>
  <si>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</si>
  <si>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</si>
  <si>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</si>
  <si>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</si>
  <si>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</si>
  <si>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</si>
  <si>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</si>
  <si>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</si>
  <si>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</si>
  <si>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</si>
  <si>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</si>
  <si>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</si>
  <si>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</si>
  <si>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</si>
  <si>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</si>
  <si>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</si>
  <si>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</si>
  <si>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</si>
  <si>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ОТЧЕТ 
об осуществлении административной комиссией при Администрации города Новошахтинска государственных полномочий Ростовской области, переданных 
Областным законом "Об административных комиссиях в Ростовской области", за 1-е полугодие 2021 года по статьям Областного закона "Об административных правонарушениях" и количественным показателям</t>
  </si>
  <si>
    <t>Духанина Галина Леонидовна</t>
  </si>
  <si>
    <t>+7(86369)2-20-25</t>
  </si>
  <si>
    <t>ОТЧЕТ 
об осуществлении  административной комиссией при Администрации города Новошахтинска государственных полномочий Ростовской области, переданных 
Областным законом "Об административных комиссиях в Ростовской области", за 1-е полугодие 2021 года по статьям Областного закона "Об административных правонарушениях" и финансовым показателям</t>
  </si>
  <si>
    <t xml:space="preserve">Другие правонарушения: (нарушение правил  содержания домашних животных и птицы, ст. 4.1 ч.1, ст. 4.1 ч.3)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</si>
</sst>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49" fontId="0" fillId="0" borderId="0" xfId="0" applyNumberFormat="1" applyAlignment="1">
      <alignment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80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7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80" zoomScaleNormal="75" zoomScaleSheetLayoutView="80" zoomScalePageLayoutView="0" workbookViewId="0" topLeftCell="C1">
      <selection activeCell="Q58" sqref="Q58"/>
    </sheetView>
  </sheetViews>
  <sheetFormatPr defaultColWidth="9.125" defaultRowHeight="12.75"/>
  <cols>
    <col min="1" max="1" width="5.50390625" style="12" customWidth="1"/>
    <col min="2" max="2" width="43.625" style="3" customWidth="1"/>
    <col min="3" max="3" width="21.875" style="3" customWidth="1"/>
    <col min="4" max="4" width="12.375" style="3" customWidth="1"/>
    <col min="5" max="5" width="12.50390625" style="3" customWidth="1"/>
    <col min="6" max="6" width="9.125" style="3" customWidth="1"/>
    <col min="7" max="7" width="6.625" style="3" customWidth="1"/>
    <col min="8" max="8" width="11.50390625" style="3" customWidth="1"/>
    <col min="9" max="9" width="11.00390625" style="3" customWidth="1"/>
    <col min="10" max="10" width="14.625" style="3" customWidth="1"/>
    <col min="11" max="11" width="12.375" style="3" customWidth="1"/>
    <col min="12" max="12" width="7.125" style="3" customWidth="1"/>
    <col min="13" max="13" width="7.50390625" style="3" customWidth="1"/>
    <col min="14" max="14" width="7.625" style="3" customWidth="1"/>
    <col min="15" max="15" width="11.375" style="3" customWidth="1"/>
    <col min="16" max="16" width="10.875" style="3" customWidth="1"/>
    <col min="17" max="17" width="11.375" style="3" customWidth="1"/>
    <col min="18" max="18" width="9.625" style="3" customWidth="1"/>
    <col min="19" max="19" width="7.50390625" style="3" customWidth="1"/>
    <col min="20" max="20" width="8.625" style="3" customWidth="1"/>
    <col min="21" max="21" width="7.50390625" style="3" customWidth="1"/>
    <col min="22" max="22" width="7.625" style="3" customWidth="1"/>
    <col min="23" max="24" width="8.125" style="3" customWidth="1"/>
    <col min="25" max="27" width="8.50390625" style="3" customWidth="1"/>
    <col min="28" max="28" width="10.50390625" style="3" customWidth="1"/>
    <col min="29" max="29" width="11.50390625" style="3" customWidth="1"/>
    <col min="30" max="30" width="1.12109375" style="3" customWidth="1"/>
    <col min="31" max="31" width="4.50390625" style="3" customWidth="1"/>
    <col min="32" max="16384" width="9.125" style="3" customWidth="1"/>
  </cols>
  <sheetData>
    <row r="1" spans="1:31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18" t="s">
        <v>121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20" t="s">
        <v>13</v>
      </c>
      <c r="B4" s="323" t="s">
        <v>94</v>
      </c>
      <c r="C4" s="324"/>
      <c r="D4" s="329" t="s">
        <v>93</v>
      </c>
      <c r="E4" s="332" t="s">
        <v>95</v>
      </c>
      <c r="F4" s="332"/>
      <c r="G4" s="332"/>
      <c r="H4" s="332"/>
      <c r="I4" s="332"/>
      <c r="J4" s="324"/>
      <c r="K4" s="323" t="s">
        <v>96</v>
      </c>
      <c r="L4" s="332"/>
      <c r="M4" s="332"/>
      <c r="N4" s="332"/>
      <c r="O4" s="332"/>
      <c r="P4" s="324"/>
      <c r="Q4" s="336" t="s">
        <v>92</v>
      </c>
      <c r="R4" s="323" t="s">
        <v>97</v>
      </c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40"/>
    </row>
    <row r="5" spans="1:29" s="11" customFormat="1" ht="69" customHeight="1" thickTop="1">
      <c r="A5" s="321"/>
      <c r="B5" s="325"/>
      <c r="C5" s="326"/>
      <c r="D5" s="330"/>
      <c r="E5" s="333"/>
      <c r="F5" s="333"/>
      <c r="G5" s="333"/>
      <c r="H5" s="333"/>
      <c r="I5" s="333"/>
      <c r="J5" s="334"/>
      <c r="K5" s="335"/>
      <c r="L5" s="333"/>
      <c r="M5" s="333"/>
      <c r="N5" s="333"/>
      <c r="O5" s="333"/>
      <c r="P5" s="334"/>
      <c r="Q5" s="337"/>
      <c r="R5" s="341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3"/>
    </row>
    <row r="6" spans="1:31" ht="38.25" customHeight="1">
      <c r="A6" s="321"/>
      <c r="B6" s="325"/>
      <c r="C6" s="326"/>
      <c r="D6" s="330"/>
      <c r="E6" s="344" t="s">
        <v>73</v>
      </c>
      <c r="F6" s="347" t="s">
        <v>91</v>
      </c>
      <c r="G6" s="348"/>
      <c r="H6" s="348"/>
      <c r="I6" s="348"/>
      <c r="J6" s="349"/>
      <c r="K6" s="378" t="s">
        <v>73</v>
      </c>
      <c r="L6" s="347" t="s">
        <v>72</v>
      </c>
      <c r="M6" s="348"/>
      <c r="N6" s="348"/>
      <c r="O6" s="348"/>
      <c r="P6" s="349"/>
      <c r="Q6" s="337"/>
      <c r="R6" s="381" t="s">
        <v>90</v>
      </c>
      <c r="S6" s="382"/>
      <c r="T6" s="383"/>
      <c r="U6" s="384" t="s">
        <v>89</v>
      </c>
      <c r="V6" s="382"/>
      <c r="W6" s="382"/>
      <c r="X6" s="382"/>
      <c r="Y6" s="382"/>
      <c r="Z6" s="382"/>
      <c r="AA6" s="382"/>
      <c r="AB6" s="382"/>
      <c r="AC6" s="383"/>
      <c r="AD6" s="6"/>
      <c r="AE6" s="6"/>
    </row>
    <row r="7" spans="1:29" ht="43.5" customHeight="1">
      <c r="A7" s="321"/>
      <c r="B7" s="325"/>
      <c r="C7" s="326"/>
      <c r="D7" s="330"/>
      <c r="E7" s="345"/>
      <c r="F7" s="350" t="s">
        <v>88</v>
      </c>
      <c r="G7" s="353" t="s">
        <v>87</v>
      </c>
      <c r="H7" s="354"/>
      <c r="I7" s="354"/>
      <c r="J7" s="355"/>
      <c r="K7" s="379"/>
      <c r="L7" s="356" t="s">
        <v>86</v>
      </c>
      <c r="M7" s="359" t="s">
        <v>85</v>
      </c>
      <c r="N7" s="356" t="s">
        <v>84</v>
      </c>
      <c r="O7" s="362" t="s">
        <v>83</v>
      </c>
      <c r="P7" s="363"/>
      <c r="Q7" s="337"/>
      <c r="R7" s="399" t="s">
        <v>73</v>
      </c>
      <c r="S7" s="402" t="s">
        <v>72</v>
      </c>
      <c r="T7" s="403"/>
      <c r="U7" s="384" t="s">
        <v>82</v>
      </c>
      <c r="V7" s="382"/>
      <c r="W7" s="404"/>
      <c r="X7" s="402" t="s">
        <v>81</v>
      </c>
      <c r="Y7" s="367"/>
      <c r="Z7" s="405"/>
      <c r="AA7" s="362" t="s">
        <v>80</v>
      </c>
      <c r="AB7" s="367"/>
      <c r="AC7" s="368"/>
    </row>
    <row r="8" spans="1:29" ht="23.25" customHeight="1">
      <c r="A8" s="321"/>
      <c r="B8" s="325"/>
      <c r="C8" s="326"/>
      <c r="D8" s="330"/>
      <c r="E8" s="345"/>
      <c r="F8" s="351"/>
      <c r="G8" s="369" t="s">
        <v>79</v>
      </c>
      <c r="H8" s="372" t="s">
        <v>78</v>
      </c>
      <c r="I8" s="369" t="s">
        <v>77</v>
      </c>
      <c r="J8" s="375" t="s">
        <v>76</v>
      </c>
      <c r="K8" s="379"/>
      <c r="L8" s="357"/>
      <c r="M8" s="360"/>
      <c r="N8" s="357"/>
      <c r="O8" s="350" t="s">
        <v>75</v>
      </c>
      <c r="P8" s="364" t="s">
        <v>74</v>
      </c>
      <c r="Q8" s="337"/>
      <c r="R8" s="400"/>
      <c r="S8" s="385" t="s">
        <v>71</v>
      </c>
      <c r="T8" s="388" t="s">
        <v>70</v>
      </c>
      <c r="U8" s="391" t="s">
        <v>73</v>
      </c>
      <c r="V8" s="394" t="s">
        <v>72</v>
      </c>
      <c r="W8" s="395"/>
      <c r="X8" s="396" t="s">
        <v>73</v>
      </c>
      <c r="Y8" s="362" t="s">
        <v>72</v>
      </c>
      <c r="Z8" s="395"/>
      <c r="AA8" s="396" t="s">
        <v>73</v>
      </c>
      <c r="AB8" s="362" t="s">
        <v>72</v>
      </c>
      <c r="AC8" s="368"/>
    </row>
    <row r="9" spans="1:29" ht="12.75" customHeight="1">
      <c r="A9" s="321"/>
      <c r="B9" s="325"/>
      <c r="C9" s="326"/>
      <c r="D9" s="330"/>
      <c r="E9" s="345"/>
      <c r="F9" s="351"/>
      <c r="G9" s="370"/>
      <c r="H9" s="373"/>
      <c r="I9" s="370"/>
      <c r="J9" s="376"/>
      <c r="K9" s="379"/>
      <c r="L9" s="357"/>
      <c r="M9" s="360"/>
      <c r="N9" s="357"/>
      <c r="O9" s="351"/>
      <c r="P9" s="365"/>
      <c r="Q9" s="337"/>
      <c r="R9" s="400"/>
      <c r="S9" s="386"/>
      <c r="T9" s="389"/>
      <c r="U9" s="392"/>
      <c r="V9" s="406" t="s">
        <v>71</v>
      </c>
      <c r="W9" s="408" t="s">
        <v>70</v>
      </c>
      <c r="X9" s="397"/>
      <c r="Y9" s="410" t="s">
        <v>71</v>
      </c>
      <c r="Z9" s="408" t="s">
        <v>70</v>
      </c>
      <c r="AA9" s="397"/>
      <c r="AB9" s="411" t="s">
        <v>69</v>
      </c>
      <c r="AC9" s="413" t="s">
        <v>68</v>
      </c>
    </row>
    <row r="10" spans="1:29" ht="106.5" customHeight="1" thickBot="1">
      <c r="A10" s="322"/>
      <c r="B10" s="327"/>
      <c r="C10" s="328"/>
      <c r="D10" s="331"/>
      <c r="E10" s="346"/>
      <c r="F10" s="352"/>
      <c r="G10" s="371"/>
      <c r="H10" s="374"/>
      <c r="I10" s="371"/>
      <c r="J10" s="377"/>
      <c r="K10" s="380"/>
      <c r="L10" s="358"/>
      <c r="M10" s="361"/>
      <c r="N10" s="358"/>
      <c r="O10" s="352"/>
      <c r="P10" s="366"/>
      <c r="Q10" s="338"/>
      <c r="R10" s="401"/>
      <c r="S10" s="387"/>
      <c r="T10" s="390"/>
      <c r="U10" s="393"/>
      <c r="V10" s="407"/>
      <c r="W10" s="409"/>
      <c r="X10" s="398"/>
      <c r="Y10" s="409"/>
      <c r="Z10" s="409"/>
      <c r="AA10" s="398"/>
      <c r="AB10" s="412"/>
      <c r="AC10" s="414"/>
    </row>
    <row r="11" spans="1:29" s="7" customFormat="1" ht="15" customHeight="1" thickBot="1" thickTop="1">
      <c r="A11" s="19">
        <v>1</v>
      </c>
      <c r="B11" s="415">
        <v>2</v>
      </c>
      <c r="C11" s="416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17">
        <v>1</v>
      </c>
      <c r="B12" s="420" t="s">
        <v>22</v>
      </c>
      <c r="C12" s="245" t="s">
        <v>14</v>
      </c>
      <c r="D12" s="113"/>
      <c r="E12" s="212">
        <f aca="true" t="shared" si="0" ref="E12:E54">SUM(F12:J12)</f>
        <v>32</v>
      </c>
      <c r="F12" s="114"/>
      <c r="G12" s="114"/>
      <c r="H12" s="114">
        <v>32</v>
      </c>
      <c r="I12" s="114"/>
      <c r="J12" s="115"/>
      <c r="K12" s="219">
        <f aca="true" t="shared" si="1" ref="K12:K55">SUM(L12:P12)</f>
        <v>32</v>
      </c>
      <c r="L12" s="114"/>
      <c r="M12" s="114"/>
      <c r="N12" s="114"/>
      <c r="O12" s="114">
        <v>32</v>
      </c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418"/>
      <c r="B13" s="421"/>
      <c r="C13" s="246" t="s">
        <v>26</v>
      </c>
      <c r="D13" s="118"/>
      <c r="E13" s="213">
        <f t="shared" si="0"/>
        <v>30</v>
      </c>
      <c r="F13" s="119"/>
      <c r="G13" s="119"/>
      <c r="H13" s="119">
        <v>30</v>
      </c>
      <c r="I13" s="119"/>
      <c r="J13" s="120"/>
      <c r="K13" s="220">
        <f t="shared" si="1"/>
        <v>30</v>
      </c>
      <c r="L13" s="119"/>
      <c r="M13" s="119"/>
      <c r="N13" s="119"/>
      <c r="O13" s="119">
        <v>30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18"/>
      <c r="B14" s="421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18"/>
      <c r="B15" s="421"/>
      <c r="C15" s="246" t="s">
        <v>28</v>
      </c>
      <c r="D15" s="118"/>
      <c r="E15" s="213">
        <f t="shared" si="0"/>
        <v>3</v>
      </c>
      <c r="F15" s="119"/>
      <c r="G15" s="119"/>
      <c r="H15" s="119">
        <v>3</v>
      </c>
      <c r="I15" s="119"/>
      <c r="J15" s="120"/>
      <c r="K15" s="220">
        <f t="shared" si="1"/>
        <v>3</v>
      </c>
      <c r="L15" s="119"/>
      <c r="M15" s="119"/>
      <c r="N15" s="119"/>
      <c r="O15" s="119">
        <v>3</v>
      </c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18"/>
      <c r="B16" s="421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18"/>
      <c r="B17" s="421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18"/>
      <c r="B18" s="421"/>
      <c r="C18" s="246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418"/>
      <c r="B19" s="421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18"/>
      <c r="B20" s="421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19"/>
      <c r="B21" s="421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0</v>
      </c>
      <c r="F23" s="134"/>
      <c r="G23" s="134"/>
      <c r="H23" s="134"/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422">
        <v>4</v>
      </c>
      <c r="B24" s="426" t="s">
        <v>118</v>
      </c>
      <c r="C24" s="250" t="s">
        <v>16</v>
      </c>
      <c r="D24" s="113"/>
      <c r="E24" s="212">
        <f t="shared" si="0"/>
        <v>0</v>
      </c>
      <c r="F24" s="114"/>
      <c r="G24" s="114"/>
      <c r="H24" s="114"/>
      <c r="I24" s="114"/>
      <c r="J24" s="115"/>
      <c r="K24" s="219">
        <f t="shared" si="1"/>
        <v>0</v>
      </c>
      <c r="L24" s="114"/>
      <c r="M24" s="114"/>
      <c r="N24" s="114"/>
      <c r="O24" s="114"/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423"/>
      <c r="B25" s="427"/>
      <c r="C25" s="246" t="s">
        <v>120</v>
      </c>
      <c r="D25" s="143"/>
      <c r="E25" s="218">
        <f>SUM(F25:J25)</f>
        <v>0</v>
      </c>
      <c r="F25" s="144"/>
      <c r="G25" s="144"/>
      <c r="H25" s="144"/>
      <c r="I25" s="144"/>
      <c r="J25" s="145"/>
      <c r="K25" s="225">
        <f>SUM(L25:P25)</f>
        <v>0</v>
      </c>
      <c r="L25" s="144"/>
      <c r="M25" s="144"/>
      <c r="N25" s="144"/>
      <c r="O25" s="144"/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424"/>
      <c r="B26" s="427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25"/>
      <c r="B27" s="428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29">
        <v>5</v>
      </c>
      <c r="B28" s="420" t="s">
        <v>23</v>
      </c>
      <c r="C28" s="245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25"/>
      <c r="B29" s="430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31">
        <v>6</v>
      </c>
      <c r="B30" s="434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432"/>
      <c r="B31" s="435"/>
      <c r="C31" s="253" t="s">
        <v>37</v>
      </c>
      <c r="D31" s="118"/>
      <c r="E31" s="213">
        <f t="shared" si="0"/>
        <v>12</v>
      </c>
      <c r="F31" s="119"/>
      <c r="G31" s="119"/>
      <c r="H31" s="119">
        <v>12</v>
      </c>
      <c r="I31" s="119"/>
      <c r="J31" s="120"/>
      <c r="K31" s="220">
        <f t="shared" si="1"/>
        <v>12</v>
      </c>
      <c r="L31" s="119"/>
      <c r="M31" s="119"/>
      <c r="N31" s="119"/>
      <c r="O31" s="119">
        <v>12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433"/>
      <c r="B32" s="436"/>
      <c r="C32" s="251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431">
        <v>7</v>
      </c>
      <c r="B33" s="437" t="s">
        <v>46</v>
      </c>
      <c r="C33" s="254" t="s">
        <v>39</v>
      </c>
      <c r="D33" s="143"/>
      <c r="E33" s="218">
        <f t="shared" si="0"/>
        <v>65</v>
      </c>
      <c r="F33" s="144"/>
      <c r="G33" s="144"/>
      <c r="H33" s="144">
        <v>65</v>
      </c>
      <c r="I33" s="144"/>
      <c r="J33" s="145"/>
      <c r="K33" s="225">
        <f t="shared" si="1"/>
        <v>65</v>
      </c>
      <c r="L33" s="144"/>
      <c r="M33" s="144"/>
      <c r="N33" s="144"/>
      <c r="O33" s="144">
        <v>37</v>
      </c>
      <c r="P33" s="145">
        <v>28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433"/>
      <c r="B34" s="437"/>
      <c r="C34" s="255" t="s">
        <v>40</v>
      </c>
      <c r="D34" s="123"/>
      <c r="E34" s="214">
        <f t="shared" si="0"/>
        <v>0</v>
      </c>
      <c r="F34" s="124"/>
      <c r="G34" s="124"/>
      <c r="H34" s="124"/>
      <c r="I34" s="124"/>
      <c r="J34" s="125"/>
      <c r="K34" s="221">
        <f t="shared" si="1"/>
        <v>0</v>
      </c>
      <c r="L34" s="124"/>
      <c r="M34" s="124"/>
      <c r="N34" s="124"/>
      <c r="O34" s="124"/>
      <c r="P34" s="125"/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438">
        <v>10</v>
      </c>
      <c r="B37" s="439" t="s">
        <v>101</v>
      </c>
      <c r="C37" s="257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432"/>
      <c r="B38" s="440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433"/>
      <c r="B39" s="440"/>
      <c r="C39" s="257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438">
        <v>13</v>
      </c>
      <c r="B42" s="439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442"/>
      <c r="B43" s="441"/>
      <c r="C43" s="309" t="s">
        <v>111</v>
      </c>
      <c r="D43" s="300"/>
      <c r="E43" s="301">
        <f t="shared" si="0"/>
        <v>0</v>
      </c>
      <c r="F43" s="148"/>
      <c r="G43" s="148"/>
      <c r="H43" s="148"/>
      <c r="I43" s="148"/>
      <c r="J43" s="303"/>
      <c r="K43" s="304">
        <f t="shared" si="1"/>
        <v>0</v>
      </c>
      <c r="L43" s="148"/>
      <c r="M43" s="148"/>
      <c r="N43" s="148"/>
      <c r="O43" s="148"/>
      <c r="P43" s="303"/>
      <c r="Q43" s="305">
        <f t="shared" si="2"/>
        <v>0</v>
      </c>
      <c r="R43" s="304">
        <f t="shared" si="3"/>
        <v>0</v>
      </c>
      <c r="S43" s="306"/>
      <c r="T43" s="307"/>
      <c r="U43" s="301">
        <f t="shared" si="4"/>
        <v>0</v>
      </c>
      <c r="V43" s="306"/>
      <c r="W43" s="148"/>
      <c r="X43" s="308">
        <f t="shared" si="5"/>
        <v>0</v>
      </c>
      <c r="Y43" s="148"/>
      <c r="Z43" s="148"/>
      <c r="AA43" s="308">
        <f t="shared" si="6"/>
        <v>0</v>
      </c>
      <c r="AB43" s="148"/>
      <c r="AC43" s="303"/>
      <c r="AD43" s="8"/>
      <c r="AE43" s="8"/>
    </row>
    <row r="44" spans="1:31" ht="33.75" customHeight="1" thickTop="1">
      <c r="A44" s="422">
        <v>14</v>
      </c>
      <c r="B44" s="420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424"/>
      <c r="B45" s="420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425"/>
      <c r="B46" s="420"/>
      <c r="C46" s="247" t="s">
        <v>3</v>
      </c>
      <c r="D46" s="123"/>
      <c r="E46" s="214">
        <f t="shared" si="0"/>
        <v>0</v>
      </c>
      <c r="F46" s="124"/>
      <c r="G46" s="124"/>
      <c r="H46" s="124"/>
      <c r="I46" s="124"/>
      <c r="J46" s="125"/>
      <c r="K46" s="221">
        <f t="shared" si="1"/>
        <v>0</v>
      </c>
      <c r="L46" s="124"/>
      <c r="M46" s="124"/>
      <c r="N46" s="124"/>
      <c r="O46" s="124"/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422">
        <v>15</v>
      </c>
      <c r="B47" s="426" t="s">
        <v>47</v>
      </c>
      <c r="C47" s="260" t="s">
        <v>41</v>
      </c>
      <c r="D47" s="113"/>
      <c r="E47" s="212">
        <f t="shared" si="0"/>
        <v>19</v>
      </c>
      <c r="F47" s="114"/>
      <c r="G47" s="114"/>
      <c r="H47" s="114">
        <v>19</v>
      </c>
      <c r="I47" s="114"/>
      <c r="J47" s="115"/>
      <c r="K47" s="219">
        <f t="shared" si="1"/>
        <v>19</v>
      </c>
      <c r="L47" s="114"/>
      <c r="M47" s="114"/>
      <c r="N47" s="114"/>
      <c r="O47" s="114">
        <v>19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423"/>
      <c r="B48" s="427"/>
      <c r="C48" s="247" t="s">
        <v>42</v>
      </c>
      <c r="D48" s="118"/>
      <c r="E48" s="213">
        <f t="shared" si="0"/>
        <v>1</v>
      </c>
      <c r="F48" s="119"/>
      <c r="G48" s="119"/>
      <c r="H48" s="119">
        <v>1</v>
      </c>
      <c r="I48" s="119"/>
      <c r="J48" s="120"/>
      <c r="K48" s="220">
        <f t="shared" si="1"/>
        <v>1</v>
      </c>
      <c r="L48" s="119"/>
      <c r="M48" s="119"/>
      <c r="N48" s="119"/>
      <c r="O48" s="119">
        <v>1</v>
      </c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423"/>
      <c r="B49" s="427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433"/>
      <c r="B50" s="449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422">
        <v>16</v>
      </c>
      <c r="B51" s="426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442"/>
      <c r="B52" s="441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1">
        <v>19</v>
      </c>
      <c r="B55" s="443" t="s">
        <v>114</v>
      </c>
      <c r="C55" s="444"/>
      <c r="D55" s="297"/>
      <c r="E55" s="219">
        <v>14</v>
      </c>
      <c r="F55" s="114"/>
      <c r="G55" s="114"/>
      <c r="H55" s="114">
        <v>14</v>
      </c>
      <c r="I55" s="114"/>
      <c r="J55" s="115"/>
      <c r="K55" s="212">
        <f t="shared" si="1"/>
        <v>14</v>
      </c>
      <c r="L55" s="114"/>
      <c r="M55" s="114"/>
      <c r="N55" s="114"/>
      <c r="O55" s="114">
        <v>13</v>
      </c>
      <c r="P55" s="296">
        <v>1</v>
      </c>
      <c r="Q55" s="299">
        <f>D55+E55-K55</f>
        <v>0</v>
      </c>
      <c r="R55" s="212">
        <f>U55+X55+AA55</f>
        <v>0</v>
      </c>
      <c r="S55" s="294"/>
      <c r="T55" s="298"/>
      <c r="U55" s="212">
        <f t="shared" si="4"/>
        <v>0</v>
      </c>
      <c r="V55" s="294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450" t="s">
        <v>67</v>
      </c>
      <c r="C56" s="444"/>
      <c r="D56" s="107">
        <f aca="true" t="shared" si="7" ref="D56:AC56">SUM(D12:D55)</f>
        <v>0</v>
      </c>
      <c r="E56" s="106">
        <f t="shared" si="7"/>
        <v>176</v>
      </c>
      <c r="F56" s="108">
        <f t="shared" si="7"/>
        <v>0</v>
      </c>
      <c r="G56" s="108">
        <f t="shared" si="7"/>
        <v>0</v>
      </c>
      <c r="H56" s="108">
        <v>176</v>
      </c>
      <c r="I56" s="108">
        <f t="shared" si="7"/>
        <v>0</v>
      </c>
      <c r="J56" s="109">
        <f t="shared" si="7"/>
        <v>0</v>
      </c>
      <c r="K56" s="107">
        <f t="shared" si="7"/>
        <v>176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147</v>
      </c>
      <c r="P56" s="109">
        <f t="shared" si="7"/>
        <v>29</v>
      </c>
      <c r="Q56" s="110">
        <f t="shared" si="7"/>
        <v>0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451" t="s">
        <v>65</v>
      </c>
      <c r="C59" s="451"/>
      <c r="D59" s="22"/>
      <c r="E59" s="22"/>
      <c r="F59" s="22"/>
      <c r="G59" s="451" t="s">
        <v>122</v>
      </c>
      <c r="H59" s="451"/>
      <c r="I59" s="451"/>
      <c r="J59" s="451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451"/>
      <c r="C60" s="451"/>
      <c r="D60" s="22"/>
      <c r="E60" s="22"/>
      <c r="F60" s="22"/>
      <c r="G60" s="451"/>
      <c r="H60" s="451"/>
      <c r="I60" s="451"/>
      <c r="J60" s="451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20.25" customHeight="1">
      <c r="A61" s="1"/>
      <c r="B61" s="317" t="s">
        <v>123</v>
      </c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/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">
      <c r="B64" s="445"/>
      <c r="C64" s="446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">
      <c r="P66" s="447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93"/>
    </row>
  </sheetData>
  <sheetProtection selectLockedCells="1"/>
  <mergeCells count="72">
    <mergeCell ref="B55:C55"/>
    <mergeCell ref="B64:C64"/>
    <mergeCell ref="P66:Z66"/>
    <mergeCell ref="A47:A50"/>
    <mergeCell ref="B47:B50"/>
    <mergeCell ref="B56:C56"/>
    <mergeCell ref="B59:C60"/>
    <mergeCell ref="G59:J60"/>
    <mergeCell ref="A44:A46"/>
    <mergeCell ref="B44:B46"/>
    <mergeCell ref="B42:B43"/>
    <mergeCell ref="A42:A43"/>
    <mergeCell ref="B51:B52"/>
    <mergeCell ref="A51:A52"/>
    <mergeCell ref="A30:A32"/>
    <mergeCell ref="B30:B32"/>
    <mergeCell ref="A33:A34"/>
    <mergeCell ref="B33:B34"/>
    <mergeCell ref="A37:A39"/>
    <mergeCell ref="B37:B39"/>
    <mergeCell ref="B11:C11"/>
    <mergeCell ref="A12:A21"/>
    <mergeCell ref="B12:B21"/>
    <mergeCell ref="A24:A27"/>
    <mergeCell ref="B24:B27"/>
    <mergeCell ref="A28:A29"/>
    <mergeCell ref="B28:B29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70" zoomScaleNormal="75" zoomScaleSheetLayoutView="70" zoomScalePageLayoutView="0" workbookViewId="0" topLeftCell="D1">
      <selection activeCell="E61" sqref="E61"/>
    </sheetView>
  </sheetViews>
  <sheetFormatPr defaultColWidth="9.125" defaultRowHeight="12.75"/>
  <cols>
    <col min="1" max="1" width="5.50390625" style="12" customWidth="1"/>
    <col min="2" max="2" width="43.125" style="3" customWidth="1"/>
    <col min="3" max="3" width="20.125" style="3" customWidth="1"/>
    <col min="4" max="4" width="10.50390625" style="3" customWidth="1"/>
    <col min="5" max="5" width="15.50390625" style="3" customWidth="1"/>
    <col min="6" max="6" width="10.875" style="3" customWidth="1"/>
    <col min="7" max="7" width="14.875" style="3" customWidth="1"/>
    <col min="8" max="8" width="13.50390625" style="3" customWidth="1"/>
    <col min="9" max="9" width="18.50390625" style="3" customWidth="1"/>
    <col min="10" max="10" width="12.50390625" style="3" customWidth="1"/>
    <col min="11" max="11" width="16.875" style="3" customWidth="1"/>
    <col min="12" max="12" width="11.625" style="3" customWidth="1"/>
    <col min="13" max="13" width="17.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375" style="3" customWidth="1"/>
    <col min="18" max="18" width="15.625" style="3" customWidth="1"/>
    <col min="19" max="19" width="17.50390625" style="3" customWidth="1"/>
    <col min="20" max="20" width="9.625" style="3" customWidth="1"/>
    <col min="21" max="21" width="17.375" style="3" customWidth="1"/>
    <col min="22" max="22" width="1.12109375" style="3" customWidth="1"/>
    <col min="23" max="23" width="4.50390625" style="3" customWidth="1"/>
    <col min="24" max="16384" width="9.125" style="3" customWidth="1"/>
  </cols>
  <sheetData>
    <row r="1" spans="1:2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18" t="s">
        <v>124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20" t="s">
        <v>13</v>
      </c>
      <c r="B4" s="323" t="s">
        <v>21</v>
      </c>
      <c r="C4" s="32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21"/>
      <c r="B5" s="325"/>
      <c r="C5" s="326"/>
      <c r="D5" s="335" t="s">
        <v>51</v>
      </c>
      <c r="E5" s="333"/>
      <c r="F5" s="333"/>
      <c r="G5" s="494"/>
      <c r="H5" s="496" t="s">
        <v>59</v>
      </c>
      <c r="I5" s="497"/>
      <c r="J5" s="496" t="s">
        <v>60</v>
      </c>
      <c r="K5" s="515"/>
      <c r="L5" s="496" t="s">
        <v>53</v>
      </c>
      <c r="M5" s="497"/>
      <c r="N5" s="478" t="s">
        <v>55</v>
      </c>
      <c r="O5" s="496" t="s">
        <v>62</v>
      </c>
      <c r="P5" s="476"/>
      <c r="Q5" s="476"/>
      <c r="R5" s="476"/>
      <c r="S5" s="476"/>
      <c r="T5" s="476"/>
      <c r="U5" s="497"/>
    </row>
    <row r="6" spans="1:23" ht="36.75" customHeight="1">
      <c r="A6" s="321"/>
      <c r="B6" s="325"/>
      <c r="C6" s="326"/>
      <c r="D6" s="381" t="s">
        <v>4</v>
      </c>
      <c r="E6" s="405"/>
      <c r="F6" s="457" t="s">
        <v>63</v>
      </c>
      <c r="G6" s="458"/>
      <c r="H6" s="495" t="s">
        <v>52</v>
      </c>
      <c r="I6" s="516" t="s">
        <v>58</v>
      </c>
      <c r="J6" s="498" t="s">
        <v>52</v>
      </c>
      <c r="K6" s="364" t="s">
        <v>58</v>
      </c>
      <c r="L6" s="498" t="s">
        <v>52</v>
      </c>
      <c r="M6" s="364" t="s">
        <v>58</v>
      </c>
      <c r="N6" s="479"/>
      <c r="O6" s="481" t="s">
        <v>61</v>
      </c>
      <c r="P6" s="484" t="s">
        <v>56</v>
      </c>
      <c r="Q6" s="464" t="s">
        <v>57</v>
      </c>
      <c r="R6" s="465"/>
      <c r="S6" s="466"/>
      <c r="T6" s="466"/>
      <c r="U6" s="467"/>
      <c r="V6" s="6"/>
      <c r="W6" s="6"/>
    </row>
    <row r="7" spans="1:21" ht="40.5" customHeight="1">
      <c r="A7" s="321"/>
      <c r="B7" s="325"/>
      <c r="C7" s="326"/>
      <c r="D7" s="399" t="s">
        <v>52</v>
      </c>
      <c r="E7" s="396" t="s">
        <v>58</v>
      </c>
      <c r="F7" s="459"/>
      <c r="G7" s="460"/>
      <c r="H7" s="482"/>
      <c r="I7" s="517"/>
      <c r="J7" s="499"/>
      <c r="K7" s="501"/>
      <c r="L7" s="499"/>
      <c r="M7" s="501"/>
      <c r="N7" s="479"/>
      <c r="O7" s="482"/>
      <c r="P7" s="485"/>
      <c r="Q7" s="468"/>
      <c r="R7" s="469"/>
      <c r="S7" s="470"/>
      <c r="T7" s="470"/>
      <c r="U7" s="471"/>
    </row>
    <row r="8" spans="1:21" ht="16.5" customHeight="1">
      <c r="A8" s="321"/>
      <c r="B8" s="325"/>
      <c r="C8" s="326"/>
      <c r="D8" s="400"/>
      <c r="E8" s="397"/>
      <c r="F8" s="396" t="s">
        <v>52</v>
      </c>
      <c r="G8" s="461" t="s">
        <v>58</v>
      </c>
      <c r="H8" s="482"/>
      <c r="I8" s="517"/>
      <c r="J8" s="499"/>
      <c r="K8" s="501"/>
      <c r="L8" s="499"/>
      <c r="M8" s="501"/>
      <c r="N8" s="479"/>
      <c r="O8" s="482"/>
      <c r="P8" s="485"/>
      <c r="Q8" s="472" t="s">
        <v>98</v>
      </c>
      <c r="R8" s="473"/>
      <c r="S8" s="474"/>
      <c r="T8" s="396" t="s">
        <v>54</v>
      </c>
      <c r="U8" s="461" t="s">
        <v>64</v>
      </c>
    </row>
    <row r="9" spans="1:21" ht="12.75" customHeight="1">
      <c r="A9" s="321"/>
      <c r="B9" s="325"/>
      <c r="C9" s="326"/>
      <c r="D9" s="400"/>
      <c r="E9" s="397"/>
      <c r="F9" s="397"/>
      <c r="G9" s="462"/>
      <c r="H9" s="482"/>
      <c r="I9" s="517"/>
      <c r="J9" s="499"/>
      <c r="K9" s="501"/>
      <c r="L9" s="499"/>
      <c r="M9" s="501"/>
      <c r="N9" s="479"/>
      <c r="O9" s="482"/>
      <c r="P9" s="485"/>
      <c r="Q9" s="475"/>
      <c r="R9" s="476"/>
      <c r="S9" s="477"/>
      <c r="T9" s="397"/>
      <c r="U9" s="462"/>
    </row>
    <row r="10" spans="1:21" ht="114" customHeight="1" thickBot="1">
      <c r="A10" s="322"/>
      <c r="B10" s="327"/>
      <c r="C10" s="328"/>
      <c r="D10" s="401"/>
      <c r="E10" s="398"/>
      <c r="F10" s="398"/>
      <c r="G10" s="463"/>
      <c r="H10" s="483"/>
      <c r="I10" s="518"/>
      <c r="J10" s="500"/>
      <c r="K10" s="502"/>
      <c r="L10" s="500"/>
      <c r="M10" s="502"/>
      <c r="N10" s="480"/>
      <c r="O10" s="483"/>
      <c r="P10" s="486"/>
      <c r="Q10" s="149" t="s">
        <v>99</v>
      </c>
      <c r="R10" s="149" t="s">
        <v>58</v>
      </c>
      <c r="S10" s="149" t="s">
        <v>100</v>
      </c>
      <c r="T10" s="398"/>
      <c r="U10" s="463"/>
    </row>
    <row r="11" spans="1:21" s="7" customFormat="1" ht="15" customHeight="1" thickBot="1" thickTop="1">
      <c r="A11" s="19">
        <v>1</v>
      </c>
      <c r="B11" s="415">
        <v>2</v>
      </c>
      <c r="C11" s="416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52">
        <v>1</v>
      </c>
      <c r="B12" s="455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32</v>
      </c>
      <c r="I12" s="83">
        <v>26.6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453"/>
      <c r="B13" s="421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30</v>
      </c>
      <c r="I13" s="84">
        <v>40.1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453"/>
      <c r="B14" s="421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453"/>
      <c r="B15" s="421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>
        <v>3</v>
      </c>
      <c r="I15" s="84">
        <v>5</v>
      </c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453"/>
      <c r="B16" s="421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453"/>
      <c r="B17" s="421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453"/>
      <c r="B18" s="421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453"/>
      <c r="B19" s="421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453"/>
      <c r="B20" s="421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454"/>
      <c r="B21" s="456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/>
      <c r="I23" s="87"/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488">
        <v>4</v>
      </c>
      <c r="B24" s="420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/>
      <c r="I24" s="88"/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510"/>
      <c r="B25" s="420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/>
      <c r="I25" s="84"/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510"/>
      <c r="B26" s="420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509"/>
      <c r="B27" s="420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508">
        <v>5</v>
      </c>
      <c r="B28" s="426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509"/>
      <c r="B29" s="436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503">
        <v>6</v>
      </c>
      <c r="B30" s="506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/>
      <c r="I30" s="88"/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504"/>
      <c r="B31" s="430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>
        <v>12</v>
      </c>
      <c r="I31" s="84">
        <v>31</v>
      </c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505"/>
      <c r="B32" s="507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/>
      <c r="I32" s="85"/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490">
        <v>7</v>
      </c>
      <c r="B33" s="437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37</v>
      </c>
      <c r="I33" s="88">
        <v>33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489"/>
      <c r="B34" s="437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/>
      <c r="I34" s="89"/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439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493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493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491">
        <v>13</v>
      </c>
      <c r="B42" s="439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492"/>
      <c r="B43" s="441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488">
        <v>14</v>
      </c>
      <c r="B44" s="420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510"/>
      <c r="B45" s="420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509"/>
      <c r="B46" s="420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/>
      <c r="I46" s="89"/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487">
        <v>15</v>
      </c>
      <c r="B47" s="426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19</v>
      </c>
      <c r="I47" s="83">
        <v>60.5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488"/>
      <c r="B48" s="427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>
        <v>1</v>
      </c>
      <c r="I48" s="84">
        <v>4.5</v>
      </c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488"/>
      <c r="B49" s="427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489"/>
      <c r="B50" s="449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487">
        <v>16</v>
      </c>
      <c r="B51" s="426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442"/>
      <c r="B52" s="441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443" t="s">
        <v>125</v>
      </c>
      <c r="C55" s="514"/>
      <c r="D55" s="61" t="s">
        <v>50</v>
      </c>
      <c r="E55" s="63" t="s">
        <v>50</v>
      </c>
      <c r="F55" s="63" t="s">
        <v>50</v>
      </c>
      <c r="G55" s="311" t="s">
        <v>50</v>
      </c>
      <c r="H55" s="202">
        <v>13</v>
      </c>
      <c r="I55" s="312">
        <v>9.9</v>
      </c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512" t="s">
        <v>24</v>
      </c>
      <c r="C56" s="513"/>
      <c r="D56" s="79">
        <v>71</v>
      </c>
      <c r="E56" s="211">
        <v>88.6</v>
      </c>
      <c r="F56" s="81">
        <v>19</v>
      </c>
      <c r="G56" s="91">
        <v>32.7</v>
      </c>
      <c r="H56" s="209">
        <f>SUM(H12:H55)</f>
        <v>147</v>
      </c>
      <c r="I56" s="210">
        <f>SUM(I12:I55)</f>
        <v>210.6</v>
      </c>
      <c r="J56" s="79">
        <v>139</v>
      </c>
      <c r="K56" s="91">
        <v>207.7</v>
      </c>
      <c r="L56" s="209">
        <f>D56+H56-J56</f>
        <v>79</v>
      </c>
      <c r="M56" s="286">
        <f>E56+I56-K56</f>
        <v>91.5</v>
      </c>
      <c r="N56" s="287">
        <f>K56*100/(E56+I56)</f>
        <v>69.41844919786097</v>
      </c>
      <c r="O56" s="79">
        <v>15</v>
      </c>
      <c r="P56" s="80">
        <v>15</v>
      </c>
      <c r="Q56" s="81">
        <v>11</v>
      </c>
      <c r="R56" s="92">
        <v>12.6</v>
      </c>
      <c r="S56" s="81">
        <v>4</v>
      </c>
      <c r="T56" s="81"/>
      <c r="U56" s="82"/>
    </row>
    <row r="57" ht="12.75" customHeight="1" thickTop="1"/>
    <row r="58" spans="1:21" ht="18" customHeight="1">
      <c r="A58" s="1"/>
      <c r="B58" s="511" t="s">
        <v>65</v>
      </c>
      <c r="C58" s="511"/>
      <c r="D58" s="22"/>
      <c r="E58" s="22"/>
      <c r="F58" s="22"/>
      <c r="G58" s="451" t="s">
        <v>122</v>
      </c>
      <c r="H58" s="451"/>
      <c r="I58" s="45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511"/>
      <c r="C59" s="511"/>
      <c r="D59" s="22"/>
      <c r="E59" s="22"/>
      <c r="F59" s="22"/>
      <c r="G59" s="451"/>
      <c r="H59" s="451"/>
      <c r="I59" s="451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317" t="s">
        <v>123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">
      <c r="B64" s="445"/>
      <c r="C64" s="445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B64:C64"/>
    <mergeCell ref="B58:C59"/>
    <mergeCell ref="B56:C56"/>
    <mergeCell ref="B55:C55"/>
    <mergeCell ref="J5:K5"/>
    <mergeCell ref="J6:J10"/>
    <mergeCell ref="K6:K10"/>
    <mergeCell ref="I6:I10"/>
    <mergeCell ref="G58:I59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47:A50"/>
    <mergeCell ref="B47:B50"/>
    <mergeCell ref="A33:A34"/>
    <mergeCell ref="B33:B34"/>
    <mergeCell ref="B42:B43"/>
    <mergeCell ref="A42:A43"/>
    <mergeCell ref="B37:B39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12:A21"/>
    <mergeCell ref="B12:B21"/>
    <mergeCell ref="E7:E10"/>
    <mergeCell ref="D6:E6"/>
    <mergeCell ref="F6:G7"/>
    <mergeCell ref="F8:F10"/>
    <mergeCell ref="G8:G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2021-07-02T08:08:48Z</cp:lastPrinted>
  <dcterms:created xsi:type="dcterms:W3CDTF">2011-11-14T13:38:34Z</dcterms:created>
  <dcterms:modified xsi:type="dcterms:W3CDTF">2021-08-16T08:38:34Z</dcterms:modified>
  <cp:category/>
  <cp:version/>
  <cp:contentType/>
  <cp:contentStatus/>
</cp:coreProperties>
</file>