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полугодие область" sheetId="1" r:id="rId1"/>
  </sheets>
  <definedNames>
    <definedName name="_xlnm.Print_Titles" localSheetId="0">'1 полугодие область'!$6:$9</definedName>
    <definedName name="_xlnm.Print_Area" localSheetId="0">'1 полугодие область'!$A$1:$S$34</definedName>
  </definedNames>
  <calcPr calcId="124519"/>
</workbook>
</file>

<file path=xl/calcChain.xml><?xml version="1.0" encoding="utf-8"?>
<calcChain xmlns="http://schemas.openxmlformats.org/spreadsheetml/2006/main">
  <c r="R32" i="1"/>
  <c r="Q32"/>
  <c r="P32"/>
  <c r="O32"/>
  <c r="M32"/>
  <c r="L32"/>
  <c r="K32"/>
  <c r="J32"/>
  <c r="H32"/>
  <c r="G32"/>
  <c r="F32"/>
  <c r="E32"/>
  <c r="D32" s="1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I32" s="1"/>
  <c r="D11"/>
  <c r="R10"/>
  <c r="P10"/>
  <c r="O10" l="1"/>
  <c r="Q10"/>
  <c r="N32"/>
  <c r="N10"/>
</calcChain>
</file>

<file path=xl/sharedStrings.xml><?xml version="1.0" encoding="utf-8"?>
<sst xmlns="http://schemas.openxmlformats.org/spreadsheetml/2006/main" count="81" uniqueCount="69">
  <si>
    <t xml:space="preserve">Отчет о реализации муниципальных программ в 2018 году </t>
  </si>
  <si>
    <t>(по состоянию на 30.06.2018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</si>
  <si>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</si>
  <si>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</si>
  <si>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</si>
  <si>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</si>
  <si>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</si>
  <si>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 xml:space="preserve">Наименование мероприятия, на реализацию которого направлены федеральные средства, а также достигнутый результат, планируемый срок их освоения, в случае освоения менее 50 % - причины </t>
  </si>
  <si>
    <t>Предусмотрено программой на весь период реализации</t>
  </si>
  <si>
    <t xml:space="preserve">Предусмотрено программой на 2018 год </t>
  </si>
  <si>
    <t xml:space="preserve">Исполнено в 2018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</si>
  <si>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</si>
  <si>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</si>
  <si>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</si>
  <si>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</si>
  <si>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</si>
  <si>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</si>
  <si>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</si>
  <si>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</si>
  <si>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                                                                                Постановление Администрации города от 23.03.2018 № 249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</si>
  <si>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</si>
  <si>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 xml:space="preserve">Постановление Администрации города Новошахтинска от 15.10.2013 № 1314  "Об утверждении муниципальной программы города Новошахтинска "Развитие муниципальной системы образования".                                                                     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30.11.2017 № 1166 "О внесении изменений в постановление Администрации города от 15.10.2013 № 1314".                                                                                     Постановление Администрации города от 20.04.2018 № 350 "О внесении изменений в постановление Администрации города от 15.10.2013 № 1314".                                                             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</si>
  <si>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(72,0 %).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</si>
  <si>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</si>
  <si>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 № 1316  "Об утверждении муниципальной программы города Новошахтинска "Молодёжь Несветая".                                                                                                                                                               Постановление Администрации города от 07.04.2014 № 419 "О внесении изменений в постановление Администрации города от 15.10.2013 № 1316".                                                                                                             Постановление Администрации города от 08.07.2016 № 622 "О внесении изменений в постановление Администрации города от 15.10.2013 № 1316".
Постановление Администрации города от 02.02.2018  № 69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</si>
  <si>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</si>
  <si>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 № 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    
Постановление Администрации города от 14.04.2016 № 303 "О внесении изменений в постановление Администрации города от 15.10.2013 №1312".                                                                                   Постановление Администрации города от 24.06.2016 № 550 "О внесении изменений в постановление Администрации города от 15.10.2013 № 1312".
Постановление Администрации города от 29.12.2017 №  "О внесении изменений в постановление Администрации города от 15.10.2013 № 1312".                                                                                   Постановление Администрации города от 26.04.2018 № 385 "О внесении изменений в постановление Администрации города от 15.10.2013 № 1312".</t>
  </si>
  <si>
    <t>Процент освоения средств  федерального бюджета - 45,8 %.  Процент исполнения федеральных средств сложился менее 50 % по следующим направлениям:   1)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 (41,7 %);  2) выплаты гос. пособий лицам не подлежащим обязательному социальному страхованию на случай временной нетрудоспособности и в связи с материнством (41,2 %); 3) ежемесячная денежная выплата в связи с рождением(усыновлением) первого ребенка (32,2 %), в связи с тем , что выплаты имеют заявительный характер.  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2018 года.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</si>
  <si>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</si>
  <si>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r>
      <t xml:space="preserve">Постановление Администрации города Новошахтинска от 14.10.2013 № 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                                               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от 31.03.2014 № 386 "О внесении изменений в постановление Администрации города от 14.10.2013 №1306".         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Постановление Администрации города от 15.12.2017 № 1227 "О внесении изменений в постановление Администрации города от 14.10.2013 № 1306".                                                               Постановление Администрации города от 22.02.2018 № 148 "О внесении изменений в постановление Администрации города от 14.10.2013 № 1306".</t>
    </r>
  </si>
  <si>
    <t xml:space="preserve">Низкий процент освоения федеральных средств                                 28,5 % сложился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2018 года 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</si>
  <si>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</si>
  <si>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r>
      <t xml:space="preserve">Постановление Администрации города Новошахтинска от 15.10.2013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Постановление Администрации города от 02.03.2018 № 167  "О внесении изменений в постановление Администрации города от 15.10.2013 № 1325".</t>
    </r>
  </si>
  <si>
    <t>Низкий процент освоения федеральных средств  (18,5 %) сложился по ОМ  "Улучшение жилищных условий и исполнение государственных обязательств по обеспечению жилыми помещениями отдельных категорий граждан", в связи с подбором гражданами жилых помещений для приобретения. Планируемый срок освоения  федеральных средств в полном объеме, до конца 2018 года.</t>
  </si>
  <si>
    <t xml:space="preserve">Муниципальная программа города Новошахтинска "Обеспечение качественными жилищно-коммунальными услугами" </t>
  </si>
  <si>
    <t xml:space="preserve">Постановление Администрации города Новошахтинска от 15.10.2013 № 1322  "Об утверждении муниципальной программы города Новошахтинска "Обеспечение качественными жилищно-коммунальными услугами".  
Постановление Администрации города от 29.08.2014 № 1078 "О внесении изменений в постановление Администрации города от 15.10.2013 № 1322".                                        
Постановление Администрации города от 30.06.2016 № 593 "О внесении изменений в постановление Администрации города от 15.10.2013 № 1322".                                                                    Постановление Администрации города от 30.12.2016 № 1327 "О внесении изменений в постановление Администрации города от 15.10.2013 № 1322".                                                                                                              Постановление Администрации города от 18.05.2018 № 436 "О внесении изменений в постановление Администрации города от 15.10.2013 № 1322".                                               </t>
  </si>
  <si>
    <t>Муниципальная программа города Новошахтинска "Обеспечение общественного порядка и противодействие преступности"</t>
  </si>
  <si>
    <r>
      <t xml:space="preserve">Постановление Администрации города Новошахтинска от 15.10.2013 № 1315  "Об утверждении муниципальной программы города Новошахтинска "Обеспечение общественного порядка и противодействие преступности".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Постановление Администрации города от 11.06.2014 № 744 "О внесении изменений в постановление Администрации города от 15.10.2013 № 1315".   </t>
    </r>
    <r>
      <rPr>
        <sz val="12"/>
        <rFont val="Times New Roman"/>
        <family val="1"/>
        <charset val="204"/>
      </rPr>
      <t xml:space="preserve">
Постановление Администрации города от 30.12.2016 № 1323 "О внесении изменений в постановление Администрации города от 15.10.2013 № 1315".                                                                                                                                                                                                            Постановление Администрации города от 02.02.2018 № 70 "О внесении изменений в постановление Администрации города от 15.10.2013 № 1315".
</t>
    </r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</si>
  <si>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</si>
  <si>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r>
      <t xml:space="preserve">Постановление Администрации города Новошахтинска от 15.10.2013  № 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Постановление Администрации города от 31.03.2014 № 391 "О внесении изменений в постановление Администрации города от 15.10.2013 № 1319".          </t>
    </r>
    <r>
      <rPr>
        <sz val="12"/>
        <color indexed="10"/>
        <rFont val="Times New Roman"/>
        <family val="1"/>
        <charset val="204"/>
      </rPr>
      <t xml:space="preserve">            </t>
    </r>
    <r>
      <rPr>
        <sz val="12"/>
        <rFont val="Times New Roman"/>
        <family val="1"/>
        <charset val="204"/>
      </rPr>
      <t xml:space="preserve">                     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           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26.10.2017 № 1050 "О внесении изменений в постановление Администрации города от 15.10.2013 № 1319".                                                                                                                                                                                                          Постановление Администрации города от 09.02.2018 № 85 "О внесении изменений в постановление Администрации города от 15.10.2013 № 1319".
</t>
    </r>
  </si>
  <si>
    <t>Муниципальная программа города Новошахтинска "Спартакиада длиною в жизнь"</t>
  </si>
  <si>
    <r>
      <t xml:space="preserve">Постановление Администрации города Новошахтинска от 15.10.2013 № 1318 "Об утверждении муниципальной программы города Новошахтинска "Спартакиада длиною в жизнь".                          </t>
    </r>
    <r>
      <rPr>
        <sz val="12"/>
        <color indexed="8"/>
        <rFont val="Times New Roman"/>
        <family val="1"/>
        <charset val="204"/>
      </rPr>
      <t xml:space="preserve">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                                                             Постановление Администрации города Новошахтинска от 29.09.2016 № 920 "О внесении изменений в постановление Администрации города от 15.10.2013 № 1318".
Постановление Администрации города от 09.02.2018 № 79 "О внесении изменений в постановление Администрации города от 15.10.2013 № 1318".               </t>
    </r>
  </si>
  <si>
    <t>Муниципальная программа города Новошахтинска "Развитие  экономики"</t>
  </si>
  <si>
    <r>
      <t xml:space="preserve">Постановление Администрации города Новошахтинска от 11.10.2013 № 1305  "Об утверждении муниципальной программы города Новошахтинска "Развитие  экономики"                                </t>
    </r>
    <r>
      <rPr>
        <sz val="12"/>
        <color indexed="10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Новошахтинска от 30.12.2016  № 1313  "О внесении изменений в постановление Администрации города от 11.10.2013 № 1305".                                            Постановление Администрации города Новошахтинска от 05.05.2017 № 406 "О внесении изменений в постановление Администрации города от 11.10.2013. №1305". Постановление Администрации города Новошахтинска от 22.06.2017 № 577 "О внесении изменений в постановление Администрации города от 11.10.2013. №1305". Постановление Администрации города Новошахтинска от 23.11.2017 № 1134 "О внесении изменений в постановление Администрации города от 11.10.2013. №1305".
Постановление Администрации города Новошахтинска от 16.02.2018 № 122 "О внесении изменений в постановление Администрации города от 11.10.2013. №1305".
Постановление Администрации города Новошахтинска от 16.03.2018 № 183 "О внесении изменений в постановление Администрации города от 11.10.2013. №1305".
</t>
    </r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</si>
  <si>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</si>
  <si>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 № 1320  "Об утверждении муниципальной программы города Новошахтинска "Информационное общество".                                                                                          Постановление Администрации города от 19.05.2017 № 454 "О внесении изменений в постановление Администрации города от 15.10.2013 № 1320".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02.02.2018 № 54 "О внесении изменений в постановление Администрации города от 15.10.2013 № 1320".                                                                 Постановление Администрации города от 13.04.2018 № 330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</si>
  <si>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</si>
  <si>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r>
      <t xml:space="preserve">Постановление Администрации города Новошахтинска от 15.10.2013 № 1323  "Об утверждении муниципальной программы города Новошахтинска "Развитие транспортной системы".               </t>
    </r>
    <r>
      <rPr>
        <sz val="12"/>
        <color indexed="8"/>
        <rFont val="Times New Roman"/>
        <family val="1"/>
        <charset val="204"/>
      </rPr>
      <t xml:space="preserve">
Постановление Администрации города Новошахтинска от 02.02.2017 № 68 "О внесении изменений в постановление Администрации города от 15.10.2013 № 1323".                                                                  Постановление Администрации города Новошахтинска от 04.05.2018 № 399 "О внесении изменений в постановление Администрации города от 15.10.2013 № 1323".
</t>
    </r>
  </si>
  <si>
    <t xml:space="preserve">
</t>
  </si>
  <si>
    <t>Муниципальная программа города Новошахтинска "Сохранение и развитие культуры и искусства"</t>
  </si>
  <si>
    <r>
      <t xml:space="preserve">Постановление Администрации города Новошахтинска от 15.10.2013 № 1317  "Об утверждении муниципальной программы города Новошахтинска"Сохранение и развитие культуры и искусства".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15.06.2018 № 545  "О внесении изменений в постановление Администрации города от 15.10.2013 № 1317".</t>
    </r>
  </si>
  <si>
    <t>Не освоены федеральные средства:                                          по ОМ "Сохранение и развитие библиотечного дела" , в связи  с отсутствием финансирования средств федерального бюджета. В отчетном периоде заключен один договор на сумму 34,1 тыс.рублей  и предоставлена заявка на финансирование в министерство культуры. Финансирование средств федерального бюджета ожидается в 3 квартале 2018 года;                                                                                                   по ОМ "Развитие театрального искусства" на сумму 5 838,9 тыс.рублей проводится закупка фото, видео и звукового оборудования.                                                              Планируемый срок освоения  федеральных средств в полном объеме, до конца 2018 года</t>
  </si>
  <si>
    <t>Муниципальная программа города Новошахтинска "Энергосбережение и повышение энергетической эффективности"</t>
  </si>
  <si>
    <r>
      <t xml:space="preserve">Постановление Администрации города Новошахтинска от 15.10.2013 № 1324  "Об утверждении муниципальной программы города Новошахтинска "Энергосбережение и повышение энергетической эффективности".                                                                              </t>
    </r>
    <r>
      <rPr>
        <sz val="12"/>
        <color indexed="10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Постановление Администрации города от 16.02.20178 № 123 «О внесении изменений в постановление Администрации города от 15.10.2013 № 1324».                                           
</t>
    </r>
  </si>
  <si>
    <t>Муниципальная программа города Новошахтинска "Управление муниципальными финансами"</t>
  </si>
  <si>
    <r>
      <t xml:space="preserve"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10"/>
        <rFont val="Times New Roman"/>
        <family val="1"/>
        <charset val="204"/>
      </rPr>
      <t xml:space="preserve">                                      </t>
    </r>
    <r>
      <rPr>
        <sz val="12"/>
        <rFont val="Times New Roman"/>
        <family val="1"/>
        <charset val="204"/>
      </rPr>
      <t xml:space="preserve">Постановление Администрации города от 15.06.2018 № 548 "О внесении изменений в постановление Администрации города от 14.10.2013 № 1307".                                                                 </t>
    </r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</si>
  <si>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</si>
  <si>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r>
  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                                                                       Постановление Администрации города от 27.11.2015 № 1242 "О внесении изменений в постановление Администрации города от 31.10.2014 № 1360".
Постановление Администрации города от 15.07.2016 № 672 "О внесении изменений в постановление Администрации города от 31.10.2014 № 1360".
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от 29.12.2017 №  "О внесении изменений в постановление Администрации города от 31.10.2014 № 1360". 
</t>
    </r>
  </si>
  <si>
    <t>Муниципальная программа города Новошахтинска "Развитие муниципальной службы"</t>
  </si>
  <si>
    <r>
      <t xml:space="preserve"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Постановление Администрации города от 15.06.2018 № 554 "О внесении изменений в постановление Администрации города от 31.10.2014 № 1359".</t>
    </r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</si>
  <si>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(79,2 %).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</t>
  </si>
  <si>
    <t>Муниципальная программа города Новошахтинска "Содействие развитию и поддержка социально ориентированных некоммерческих организаций"</t>
  </si>
  <si>
    <t xml:space="preserve"> Постановление Администрации города от 29.09.2017 № 950 "Об утверждении муниципальной программы города Новошахтинска "Содействие развитию и поддержка социально ориентированных некоммерческих организаций".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</si>
  <si>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</si>
  <si>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                                                                                                                                            Постановление Администрации города от 30.03.2018 № 264 "О внесении изменений в постановление Администрации города от 30.11.2017 № 1170".</t>
  </si>
  <si>
    <t>В настоящее время по ОМ "Благоустройство общественных территорий, а также мест массового отдыха населения" проводится закупка работ по благоустройству городского парка культуры и отдыха, а по ОМ  "Благоустройство дворовых территорий многоквартирных домов" заключен договор на выполнение работ по благоустройству дворовой территории по ул.Карпенко (срок выполнения работ - 4 квартал  2018 года) и проводится закупка работ по благоустройству дворовой территории по ул. Достоевского 34, 36, 36а. Поэтому  в первом полугодии 2018 года не освоены средства  федерального бюджета. Планируемый срок освоения  федеральных средств в полном объеме, до конца 2018 года</t>
  </si>
  <si>
    <t>Муниципальная программа города Новошахтинска «Формирование законопослушного поведения участников дорожного движения»</t>
  </si>
  <si>
    <t>Постановление Администрации города от 30.11.2017 № 1171 «Об утверждении муниципальной программы города Новошахтинска «Формирование законопослушного поведения участников дорожного движения»</t>
  </si>
  <si>
    <t>Всего:</t>
  </si>
</sst>
</file>

<file path=xl/styles.xml><?xml version="1.0" encoding="utf-8"?>
<styleSheet xmlns="http://schemas.openxmlformats.org/spreadsheetml/2006/main">
  <numFmts count="1"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top" wrapText="1"/>
    </xf>
    <xf numFmtId="0" fontId="8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79" zoomScaleSheetLayoutView="79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D12" sqref="D12"/>
    </sheetView>
  </sheetViews>
  <sheetFormatPr defaultRowHeight="15.75"/>
  <cols>
    <col min="1" max="1" width="5.42578125" style="1" customWidth="1"/>
    <col min="2" max="2" width="27.28515625" style="1" customWidth="1"/>
    <col min="3" max="3" width="63.140625" style="1" customWidth="1"/>
    <col min="4" max="4" width="12.42578125" style="1" customWidth="1"/>
    <col min="5" max="5" width="15.140625" style="1" bestFit="1" customWidth="1"/>
    <col min="6" max="6" width="13" style="1" customWidth="1"/>
    <col min="7" max="7" width="11.42578125" style="1" customWidth="1"/>
    <col min="8" max="8" width="12.42578125" style="1" customWidth="1"/>
    <col min="9" max="9" width="11.5703125" style="2" customWidth="1"/>
    <col min="10" max="10" width="15.140625" style="2" bestFit="1" customWidth="1"/>
    <col min="11" max="11" width="14" style="2" customWidth="1"/>
    <col min="12" max="12" width="12" style="2" customWidth="1"/>
    <col min="13" max="13" width="12.85546875" style="2" bestFit="1" customWidth="1"/>
    <col min="14" max="14" width="11.7109375" style="1" customWidth="1"/>
    <col min="15" max="15" width="17.85546875" style="1" bestFit="1" customWidth="1"/>
    <col min="16" max="16" width="13" style="1" customWidth="1"/>
    <col min="17" max="17" width="11.7109375" style="1" customWidth="1"/>
    <col min="18" max="18" width="12.85546875" style="1" bestFit="1" customWidth="1"/>
    <col min="19" max="19" width="55.85546875" style="1" customWidth="1"/>
  </cols>
  <sheetData>
    <row r="1" spans="1:20" ht="11.25" customHeight="1"/>
    <row r="2" spans="1:20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0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20">
      <c r="A6" s="30" t="s">
        <v>3</v>
      </c>
      <c r="B6" s="30" t="s">
        <v>4</v>
      </c>
      <c r="C6" s="30" t="s">
        <v>5</v>
      </c>
      <c r="D6" s="37" t="s">
        <v>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2" t="s">
        <v>7</v>
      </c>
    </row>
    <row r="7" spans="1:20" ht="15" customHeight="1">
      <c r="A7" s="30"/>
      <c r="B7" s="30"/>
      <c r="C7" s="30"/>
      <c r="D7" s="33" t="s">
        <v>8</v>
      </c>
      <c r="E7" s="33"/>
      <c r="F7" s="33"/>
      <c r="G7" s="33"/>
      <c r="H7" s="33"/>
      <c r="I7" s="34" t="s">
        <v>9</v>
      </c>
      <c r="J7" s="34"/>
      <c r="K7" s="34"/>
      <c r="L7" s="34"/>
      <c r="M7" s="34"/>
      <c r="N7" s="33" t="s">
        <v>10</v>
      </c>
      <c r="O7" s="33"/>
      <c r="P7" s="33"/>
      <c r="Q7" s="33"/>
      <c r="R7" s="33"/>
      <c r="S7" s="32"/>
    </row>
    <row r="8" spans="1:20" ht="15" customHeight="1">
      <c r="A8" s="30"/>
      <c r="B8" s="30"/>
      <c r="C8" s="30"/>
      <c r="D8" s="33" t="s">
        <v>11</v>
      </c>
      <c r="E8" s="33" t="s">
        <v>12</v>
      </c>
      <c r="F8" s="33"/>
      <c r="G8" s="33"/>
      <c r="H8" s="33"/>
      <c r="I8" s="34" t="s">
        <v>11</v>
      </c>
      <c r="J8" s="34" t="s">
        <v>12</v>
      </c>
      <c r="K8" s="34"/>
      <c r="L8" s="34"/>
      <c r="M8" s="34"/>
      <c r="N8" s="33" t="s">
        <v>11</v>
      </c>
      <c r="O8" s="33" t="s">
        <v>12</v>
      </c>
      <c r="P8" s="33"/>
      <c r="Q8" s="33"/>
      <c r="R8" s="33"/>
      <c r="S8" s="32"/>
    </row>
    <row r="9" spans="1:20" ht="47.25">
      <c r="A9" s="30"/>
      <c r="B9" s="30"/>
      <c r="C9" s="30"/>
      <c r="D9" s="33"/>
      <c r="E9" s="3" t="s">
        <v>13</v>
      </c>
      <c r="F9" s="3" t="s">
        <v>14</v>
      </c>
      <c r="G9" s="3" t="s">
        <v>15</v>
      </c>
      <c r="H9" s="3" t="s">
        <v>16</v>
      </c>
      <c r="I9" s="34"/>
      <c r="J9" s="4" t="s">
        <v>13</v>
      </c>
      <c r="K9" s="4" t="s">
        <v>14</v>
      </c>
      <c r="L9" s="4" t="s">
        <v>15</v>
      </c>
      <c r="M9" s="4" t="s">
        <v>16</v>
      </c>
      <c r="N9" s="33"/>
      <c r="O9" s="3" t="s">
        <v>13</v>
      </c>
      <c r="P9" s="3" t="s">
        <v>14</v>
      </c>
      <c r="Q9" s="3" t="s">
        <v>15</v>
      </c>
      <c r="R9" s="3" t="s">
        <v>16</v>
      </c>
      <c r="S9" s="32"/>
    </row>
    <row r="10" spans="1:20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">
        <f>N32/I32*100</f>
        <v>47.814274001551986</v>
      </c>
      <c r="O10" s="5">
        <f>O32/J32*100</f>
        <v>31.156868982544815</v>
      </c>
      <c r="P10" s="5">
        <f>P32/K32*100</f>
        <v>52.360703562559628</v>
      </c>
      <c r="Q10" s="5">
        <f>Q32/L32*100</f>
        <v>46.586446610650427</v>
      </c>
      <c r="R10" s="5">
        <f>R32/M32*100</f>
        <v>45.010779275972659</v>
      </c>
      <c r="S10" s="6"/>
    </row>
    <row r="11" spans="1:20" s="12" customFormat="1" ht="169.5" customHeight="1">
      <c r="A11" s="7">
        <v>1</v>
      </c>
      <c r="B11" s="8" t="s">
        <v>18</v>
      </c>
      <c r="C11" s="9" t="s">
        <v>19</v>
      </c>
      <c r="D11" s="10">
        <f>SUM(E11:H11)</f>
        <v>212944.6</v>
      </c>
      <c r="E11" s="10">
        <v>0</v>
      </c>
      <c r="F11" s="11">
        <v>149356.29999999999</v>
      </c>
      <c r="G11" s="11">
        <v>43685.599999999999</v>
      </c>
      <c r="H11" s="10">
        <v>19902.7</v>
      </c>
      <c r="I11" s="11">
        <f>SUM(J11:M11)</f>
        <v>23377.9</v>
      </c>
      <c r="J11" s="11">
        <v>0</v>
      </c>
      <c r="K11" s="11">
        <v>15512</v>
      </c>
      <c r="L11" s="11">
        <v>5346.2</v>
      </c>
      <c r="M11" s="11">
        <v>2519.6999999999998</v>
      </c>
      <c r="N11" s="10">
        <f>SUM(O11:R11)</f>
        <v>12391.8</v>
      </c>
      <c r="O11" s="10">
        <v>0</v>
      </c>
      <c r="P11" s="10">
        <v>7813</v>
      </c>
      <c r="Q11" s="10">
        <v>2867.3</v>
      </c>
      <c r="R11" s="10">
        <v>1711.5</v>
      </c>
      <c r="S11" s="6"/>
    </row>
    <row r="12" spans="1:20" s="12" customFormat="1" ht="224.25" customHeight="1">
      <c r="A12" s="7">
        <v>2</v>
      </c>
      <c r="B12" s="8" t="s">
        <v>20</v>
      </c>
      <c r="C12" s="9" t="s">
        <v>21</v>
      </c>
      <c r="D12" s="10">
        <f t="shared" ref="D12:D25" si="0">SUM(E12:H12)</f>
        <v>6436107.7000000002</v>
      </c>
      <c r="E12" s="10">
        <v>89027.8</v>
      </c>
      <c r="F12" s="10">
        <v>3431064.8</v>
      </c>
      <c r="G12" s="10">
        <v>2558389.4</v>
      </c>
      <c r="H12" s="10">
        <v>357625.7</v>
      </c>
      <c r="I12" s="11">
        <f t="shared" ref="I12:I29" si="1">SUM(J12:M12)</f>
        <v>956465.7</v>
      </c>
      <c r="J12" s="11">
        <v>850.8</v>
      </c>
      <c r="K12" s="11">
        <v>482645.8</v>
      </c>
      <c r="L12" s="11">
        <v>417027.5</v>
      </c>
      <c r="M12" s="11">
        <v>55941.599999999999</v>
      </c>
      <c r="N12" s="11">
        <f t="shared" ref="N12:N29" si="2">SUM(O12:R12)</f>
        <v>509040.3</v>
      </c>
      <c r="O12" s="10">
        <v>612.79999999999995</v>
      </c>
      <c r="P12" s="10">
        <v>280397.3</v>
      </c>
      <c r="Q12" s="10">
        <v>206534.8</v>
      </c>
      <c r="R12" s="10">
        <v>21495.4</v>
      </c>
      <c r="S12" s="9" t="s">
        <v>22</v>
      </c>
    </row>
    <row r="13" spans="1:20" s="12" customFormat="1" ht="201" customHeight="1">
      <c r="A13" s="7">
        <v>3</v>
      </c>
      <c r="B13" s="13" t="s">
        <v>23</v>
      </c>
      <c r="C13" s="9" t="s">
        <v>24</v>
      </c>
      <c r="D13" s="10">
        <f t="shared" si="0"/>
        <v>3839.9</v>
      </c>
      <c r="E13" s="10">
        <v>0</v>
      </c>
      <c r="F13" s="10">
        <v>2560.4</v>
      </c>
      <c r="G13" s="10">
        <v>1279.5</v>
      </c>
      <c r="H13" s="10">
        <v>0</v>
      </c>
      <c r="I13" s="11">
        <f t="shared" si="1"/>
        <v>519.59999999999991</v>
      </c>
      <c r="J13" s="11">
        <v>0</v>
      </c>
      <c r="K13" s="11">
        <v>334.4</v>
      </c>
      <c r="L13" s="11">
        <v>185.2</v>
      </c>
      <c r="M13" s="11">
        <v>0</v>
      </c>
      <c r="N13" s="10">
        <f t="shared" si="2"/>
        <v>137.4</v>
      </c>
      <c r="O13" s="10">
        <v>0</v>
      </c>
      <c r="P13" s="10">
        <v>40.700000000000003</v>
      </c>
      <c r="Q13" s="10">
        <v>96.7</v>
      </c>
      <c r="R13" s="10">
        <v>0</v>
      </c>
      <c r="S13" s="6"/>
    </row>
    <row r="14" spans="1:20" s="12" customFormat="1" ht="345.75" customHeight="1">
      <c r="A14" s="7">
        <v>4</v>
      </c>
      <c r="B14" s="8" t="s">
        <v>25</v>
      </c>
      <c r="C14" s="9" t="s">
        <v>26</v>
      </c>
      <c r="D14" s="10">
        <f>SUM(E14:H14)</f>
        <v>4164281</v>
      </c>
      <c r="E14" s="10">
        <v>1168642.3</v>
      </c>
      <c r="F14" s="10">
        <v>2840568.7</v>
      </c>
      <c r="G14" s="10">
        <v>75645.7</v>
      </c>
      <c r="H14" s="10">
        <v>79424.3</v>
      </c>
      <c r="I14" s="11">
        <f t="shared" si="1"/>
        <v>599807.1</v>
      </c>
      <c r="J14" s="11">
        <v>157981.6</v>
      </c>
      <c r="K14" s="11">
        <v>414129</v>
      </c>
      <c r="L14" s="11">
        <v>13611.5</v>
      </c>
      <c r="M14" s="11">
        <v>14085</v>
      </c>
      <c r="N14" s="10">
        <f t="shared" si="2"/>
        <v>285588.96000000002</v>
      </c>
      <c r="O14" s="10">
        <v>72420.789999999994</v>
      </c>
      <c r="P14" s="10">
        <v>204642.27</v>
      </c>
      <c r="Q14" s="10">
        <v>2705.2</v>
      </c>
      <c r="R14" s="10">
        <v>5820.7</v>
      </c>
      <c r="S14" s="9" t="s">
        <v>27</v>
      </c>
    </row>
    <row r="15" spans="1:20" s="12" customFormat="1" ht="237.75" customHeight="1">
      <c r="A15" s="14">
        <v>5</v>
      </c>
      <c r="B15" s="13" t="s">
        <v>28</v>
      </c>
      <c r="C15" s="15" t="s">
        <v>29</v>
      </c>
      <c r="D15" s="16">
        <f t="shared" si="0"/>
        <v>12445.3</v>
      </c>
      <c r="E15" s="16">
        <v>9092.4</v>
      </c>
      <c r="F15" s="16">
        <v>2412.9</v>
      </c>
      <c r="G15" s="16">
        <v>940</v>
      </c>
      <c r="H15" s="16">
        <v>0</v>
      </c>
      <c r="I15" s="11">
        <f t="shared" si="1"/>
        <v>139.69999999999999</v>
      </c>
      <c r="J15" s="11">
        <v>39.700000000000003</v>
      </c>
      <c r="K15" s="11">
        <v>0</v>
      </c>
      <c r="L15" s="11">
        <v>100</v>
      </c>
      <c r="M15" s="11">
        <v>0</v>
      </c>
      <c r="N15" s="10">
        <f t="shared" si="2"/>
        <v>11.3</v>
      </c>
      <c r="O15" s="10">
        <v>11.3</v>
      </c>
      <c r="P15" s="10">
        <v>0</v>
      </c>
      <c r="Q15" s="10">
        <v>0</v>
      </c>
      <c r="R15" s="10">
        <v>0</v>
      </c>
      <c r="S15" s="9" t="s">
        <v>30</v>
      </c>
      <c r="T15" s="17"/>
    </row>
    <row r="16" spans="1:20" s="12" customFormat="1" ht="140.25" customHeight="1">
      <c r="A16" s="7">
        <v>6</v>
      </c>
      <c r="B16" s="8" t="s">
        <v>31</v>
      </c>
      <c r="C16" s="15" t="s">
        <v>32</v>
      </c>
      <c r="D16" s="11">
        <f>SUM(E16:H16)</f>
        <v>1978855.4999999998</v>
      </c>
      <c r="E16" s="11">
        <v>1097309.8999999999</v>
      </c>
      <c r="F16" s="11">
        <v>786580.7</v>
      </c>
      <c r="G16" s="11">
        <v>94964.9</v>
      </c>
      <c r="H16" s="11">
        <v>0</v>
      </c>
      <c r="I16" s="11">
        <f t="shared" si="1"/>
        <v>169335.4</v>
      </c>
      <c r="J16" s="11">
        <v>7158.6</v>
      </c>
      <c r="K16" s="11">
        <v>142019.5</v>
      </c>
      <c r="L16" s="11">
        <v>20157.3</v>
      </c>
      <c r="M16" s="11">
        <v>0</v>
      </c>
      <c r="N16" s="10">
        <f t="shared" si="2"/>
        <v>73312.7</v>
      </c>
      <c r="O16" s="10">
        <v>1324.7</v>
      </c>
      <c r="P16" s="10">
        <v>62582.400000000001</v>
      </c>
      <c r="Q16" s="10">
        <v>9405.6</v>
      </c>
      <c r="R16" s="10">
        <v>0</v>
      </c>
      <c r="S16" s="9" t="s">
        <v>33</v>
      </c>
    </row>
    <row r="17" spans="1:19" s="12" customFormat="1" ht="270" customHeight="1">
      <c r="A17" s="7">
        <v>7</v>
      </c>
      <c r="B17" s="18" t="s">
        <v>34</v>
      </c>
      <c r="C17" s="9" t="s">
        <v>35</v>
      </c>
      <c r="D17" s="10">
        <f t="shared" si="0"/>
        <v>635563.20000000007</v>
      </c>
      <c r="E17" s="10">
        <v>0</v>
      </c>
      <c r="F17" s="10">
        <v>258780</v>
      </c>
      <c r="G17" s="10">
        <v>350377.9</v>
      </c>
      <c r="H17" s="10">
        <v>26405.3</v>
      </c>
      <c r="I17" s="11">
        <f t="shared" si="1"/>
        <v>70565.299999999988</v>
      </c>
      <c r="J17" s="11">
        <v>0</v>
      </c>
      <c r="K17" s="11">
        <v>8017.7</v>
      </c>
      <c r="L17" s="11">
        <v>59181.2</v>
      </c>
      <c r="M17" s="11">
        <v>3366.4</v>
      </c>
      <c r="N17" s="10">
        <f t="shared" si="2"/>
        <v>27698</v>
      </c>
      <c r="O17" s="10">
        <v>0</v>
      </c>
      <c r="P17" s="10">
        <v>5247.1</v>
      </c>
      <c r="Q17" s="10">
        <v>21216.5</v>
      </c>
      <c r="R17" s="10">
        <v>1234.4000000000001</v>
      </c>
      <c r="S17" s="15"/>
    </row>
    <row r="18" spans="1:19" s="12" customFormat="1" ht="225" customHeight="1">
      <c r="A18" s="7">
        <v>8</v>
      </c>
      <c r="B18" s="18" t="s">
        <v>36</v>
      </c>
      <c r="C18" s="15" t="s">
        <v>37</v>
      </c>
      <c r="D18" s="10">
        <f>SUM(E18:H18)</f>
        <v>62717.2</v>
      </c>
      <c r="E18" s="10">
        <v>0</v>
      </c>
      <c r="F18" s="10">
        <v>29954.400000000001</v>
      </c>
      <c r="G18" s="10">
        <v>32762.799999999999</v>
      </c>
      <c r="H18" s="10">
        <v>0</v>
      </c>
      <c r="I18" s="11">
        <f t="shared" si="1"/>
        <v>9072.5999999999985</v>
      </c>
      <c r="J18" s="11">
        <v>0</v>
      </c>
      <c r="K18" s="11">
        <v>3004.2</v>
      </c>
      <c r="L18" s="11">
        <v>6068.4</v>
      </c>
      <c r="M18" s="11">
        <v>0</v>
      </c>
      <c r="N18" s="10">
        <f t="shared" si="2"/>
        <v>2872.6</v>
      </c>
      <c r="O18" s="10">
        <v>0</v>
      </c>
      <c r="P18" s="10">
        <v>1196.5999999999999</v>
      </c>
      <c r="Q18" s="10">
        <v>1676</v>
      </c>
      <c r="R18" s="10">
        <v>0</v>
      </c>
      <c r="S18" s="15"/>
    </row>
    <row r="19" spans="1:19" s="12" customFormat="1" ht="341.25" customHeight="1">
      <c r="A19" s="7">
        <v>9</v>
      </c>
      <c r="B19" s="18" t="s">
        <v>38</v>
      </c>
      <c r="C19" s="15" t="s">
        <v>39</v>
      </c>
      <c r="D19" s="16">
        <f t="shared" si="0"/>
        <v>163919.80000000002</v>
      </c>
      <c r="E19" s="16">
        <v>0</v>
      </c>
      <c r="F19" s="16">
        <v>0</v>
      </c>
      <c r="G19" s="16">
        <v>160433.1</v>
      </c>
      <c r="H19" s="10">
        <v>3486.7</v>
      </c>
      <c r="I19" s="11">
        <f t="shared" si="1"/>
        <v>31032.799999999999</v>
      </c>
      <c r="J19" s="11">
        <v>0</v>
      </c>
      <c r="K19" s="11">
        <v>0</v>
      </c>
      <c r="L19" s="11">
        <v>30626.799999999999</v>
      </c>
      <c r="M19" s="11">
        <v>406</v>
      </c>
      <c r="N19" s="10">
        <f>SUM(O19:R19)</f>
        <v>10696.800000000001</v>
      </c>
      <c r="O19" s="10">
        <v>0</v>
      </c>
      <c r="P19" s="10">
        <v>0</v>
      </c>
      <c r="Q19" s="10">
        <v>10491.1</v>
      </c>
      <c r="R19" s="10">
        <v>205.7</v>
      </c>
      <c r="S19" s="6"/>
    </row>
    <row r="20" spans="1:19" s="12" customFormat="1" ht="263.25" customHeight="1">
      <c r="A20" s="7">
        <v>10</v>
      </c>
      <c r="B20" s="18" t="s">
        <v>40</v>
      </c>
      <c r="C20" s="15" t="s">
        <v>41</v>
      </c>
      <c r="D20" s="10">
        <f t="shared" si="0"/>
        <v>50480.799999999996</v>
      </c>
      <c r="E20" s="10">
        <v>0</v>
      </c>
      <c r="F20" s="10">
        <v>0</v>
      </c>
      <c r="G20" s="10">
        <v>45800.1</v>
      </c>
      <c r="H20" s="10">
        <v>4680.7</v>
      </c>
      <c r="I20" s="11">
        <f t="shared" si="1"/>
        <v>4996.6000000000004</v>
      </c>
      <c r="J20" s="11">
        <v>0</v>
      </c>
      <c r="K20" s="11">
        <v>0</v>
      </c>
      <c r="L20" s="11">
        <v>4996.6000000000004</v>
      </c>
      <c r="M20" s="11">
        <v>0</v>
      </c>
      <c r="N20" s="10">
        <f t="shared" si="2"/>
        <v>2249.4</v>
      </c>
      <c r="O20" s="10">
        <v>0</v>
      </c>
      <c r="P20" s="10">
        <v>0</v>
      </c>
      <c r="Q20" s="10">
        <v>2249.4</v>
      </c>
      <c r="R20" s="10">
        <v>0</v>
      </c>
      <c r="S20" s="6"/>
    </row>
    <row r="21" spans="1:19" s="12" customFormat="1" ht="349.5" customHeight="1">
      <c r="A21" s="7">
        <v>11</v>
      </c>
      <c r="B21" s="18" t="s">
        <v>42</v>
      </c>
      <c r="C21" s="15" t="s">
        <v>43</v>
      </c>
      <c r="D21" s="10">
        <f t="shared" si="0"/>
        <v>577275.30000000005</v>
      </c>
      <c r="E21" s="10">
        <v>8214.5</v>
      </c>
      <c r="F21" s="10">
        <v>3374.2</v>
      </c>
      <c r="G21" s="10">
        <v>1850.1</v>
      </c>
      <c r="H21" s="10">
        <v>563836.5</v>
      </c>
      <c r="I21" s="11">
        <f t="shared" si="1"/>
        <v>32377</v>
      </c>
      <c r="J21" s="11">
        <v>0</v>
      </c>
      <c r="K21" s="11">
        <v>0</v>
      </c>
      <c r="L21" s="11">
        <v>307</v>
      </c>
      <c r="M21" s="11">
        <v>32070</v>
      </c>
      <c r="N21" s="10">
        <f t="shared" si="2"/>
        <v>15464</v>
      </c>
      <c r="O21" s="10">
        <v>0</v>
      </c>
      <c r="P21" s="10">
        <v>0</v>
      </c>
      <c r="Q21" s="10">
        <v>264</v>
      </c>
      <c r="R21" s="10">
        <v>15200</v>
      </c>
      <c r="S21" s="15"/>
    </row>
    <row r="22" spans="1:19" s="12" customFormat="1" ht="210" customHeight="1">
      <c r="A22" s="7">
        <v>12</v>
      </c>
      <c r="B22" s="18" t="s">
        <v>44</v>
      </c>
      <c r="C22" s="9" t="s">
        <v>45</v>
      </c>
      <c r="D22" s="10">
        <f>SUM(E22:H22)</f>
        <v>115601.40000000001</v>
      </c>
      <c r="E22" s="10">
        <v>932.3</v>
      </c>
      <c r="F22" s="10">
        <v>22246.2</v>
      </c>
      <c r="G22" s="11">
        <v>88251.1</v>
      </c>
      <c r="H22" s="10">
        <v>4171.8</v>
      </c>
      <c r="I22" s="11">
        <f>SUM(J22:M22)</f>
        <v>20963.2</v>
      </c>
      <c r="J22" s="11">
        <v>0</v>
      </c>
      <c r="K22" s="11">
        <v>3368.8</v>
      </c>
      <c r="L22" s="11">
        <v>16794.400000000001</v>
      </c>
      <c r="M22" s="11">
        <v>800</v>
      </c>
      <c r="N22" s="10">
        <f t="shared" si="2"/>
        <v>8685.4000000000015</v>
      </c>
      <c r="O22" s="10">
        <v>0</v>
      </c>
      <c r="P22" s="10">
        <v>1586.9</v>
      </c>
      <c r="Q22" s="10">
        <v>6778.3</v>
      </c>
      <c r="R22" s="10">
        <v>320.2</v>
      </c>
      <c r="S22" s="19"/>
    </row>
    <row r="23" spans="1:19" s="12" customFormat="1" ht="175.5" customHeight="1">
      <c r="A23" s="7">
        <v>13</v>
      </c>
      <c r="B23" s="18" t="s">
        <v>46</v>
      </c>
      <c r="C23" s="15" t="s">
        <v>47</v>
      </c>
      <c r="D23" s="10">
        <f t="shared" si="0"/>
        <v>461694.4</v>
      </c>
      <c r="E23" s="10">
        <v>0</v>
      </c>
      <c r="F23" s="10">
        <v>352669.7</v>
      </c>
      <c r="G23" s="10">
        <v>109024.7</v>
      </c>
      <c r="H23" s="10">
        <v>0</v>
      </c>
      <c r="I23" s="11">
        <f t="shared" si="1"/>
        <v>47619.4</v>
      </c>
      <c r="J23" s="11">
        <v>0</v>
      </c>
      <c r="K23" s="11">
        <v>32937.800000000003</v>
      </c>
      <c r="L23" s="11">
        <v>14681.6</v>
      </c>
      <c r="M23" s="11">
        <v>0</v>
      </c>
      <c r="N23" s="10">
        <f t="shared" si="2"/>
        <v>25287.9</v>
      </c>
      <c r="O23" s="10">
        <v>0</v>
      </c>
      <c r="P23" s="10">
        <v>19419.8</v>
      </c>
      <c r="Q23" s="10">
        <v>5868.1</v>
      </c>
      <c r="R23" s="10">
        <v>0</v>
      </c>
      <c r="S23" s="15" t="s">
        <v>48</v>
      </c>
    </row>
    <row r="24" spans="1:19" s="12" customFormat="1" ht="234.75" customHeight="1">
      <c r="A24" s="7">
        <v>14</v>
      </c>
      <c r="B24" s="18" t="s">
        <v>49</v>
      </c>
      <c r="C24" s="15" t="s">
        <v>50</v>
      </c>
      <c r="D24" s="10">
        <f t="shared" si="0"/>
        <v>911761.70000000007</v>
      </c>
      <c r="E24" s="10">
        <v>9941.1</v>
      </c>
      <c r="F24" s="10">
        <v>220715.7</v>
      </c>
      <c r="G24" s="10">
        <v>581758</v>
      </c>
      <c r="H24" s="10">
        <v>99346.9</v>
      </c>
      <c r="I24" s="11">
        <f t="shared" si="1"/>
        <v>165186.69999999998</v>
      </c>
      <c r="J24" s="11">
        <v>5872.9</v>
      </c>
      <c r="K24" s="11">
        <v>60351.1</v>
      </c>
      <c r="L24" s="11">
        <v>85131.9</v>
      </c>
      <c r="M24" s="11">
        <v>13830.8</v>
      </c>
      <c r="N24" s="10">
        <f t="shared" si="2"/>
        <v>87084.800000000003</v>
      </c>
      <c r="O24" s="10">
        <v>0</v>
      </c>
      <c r="P24" s="10">
        <v>31114.2</v>
      </c>
      <c r="Q24" s="10">
        <v>48473.3</v>
      </c>
      <c r="R24" s="10">
        <v>7497.3</v>
      </c>
      <c r="S24" s="9" t="s">
        <v>51</v>
      </c>
    </row>
    <row r="25" spans="1:19" s="12" customFormat="1" ht="119.25" customHeight="1">
      <c r="A25" s="7">
        <v>15</v>
      </c>
      <c r="B25" s="18" t="s">
        <v>52</v>
      </c>
      <c r="C25" s="15" t="s">
        <v>53</v>
      </c>
      <c r="D25" s="11">
        <f t="shared" si="0"/>
        <v>31857.899999999998</v>
      </c>
      <c r="E25" s="10">
        <v>3620</v>
      </c>
      <c r="F25" s="10">
        <v>4237.8999999999996</v>
      </c>
      <c r="G25" s="10">
        <v>2323.9</v>
      </c>
      <c r="H25" s="10">
        <v>21676.1</v>
      </c>
      <c r="I25" s="11">
        <f t="shared" si="1"/>
        <v>6172.4000000000005</v>
      </c>
      <c r="J25" s="11">
        <v>0</v>
      </c>
      <c r="K25" s="11">
        <v>0</v>
      </c>
      <c r="L25" s="11">
        <v>116.6</v>
      </c>
      <c r="M25" s="11">
        <v>6055.8</v>
      </c>
      <c r="N25" s="10">
        <f t="shared" si="2"/>
        <v>4765.5</v>
      </c>
      <c r="O25" s="10">
        <v>0</v>
      </c>
      <c r="P25" s="10">
        <v>0</v>
      </c>
      <c r="Q25" s="10">
        <v>0</v>
      </c>
      <c r="R25" s="10">
        <v>4765.5</v>
      </c>
      <c r="S25" s="6"/>
    </row>
    <row r="26" spans="1:19" s="12" customFormat="1" ht="118.5" customHeight="1">
      <c r="A26" s="14">
        <v>16</v>
      </c>
      <c r="B26" s="18" t="s">
        <v>54</v>
      </c>
      <c r="C26" s="15" t="s">
        <v>55</v>
      </c>
      <c r="D26" s="10">
        <f t="shared" ref="D26:D31" si="3">SUM(E26:H26)</f>
        <v>119189.5</v>
      </c>
      <c r="E26" s="10">
        <v>0</v>
      </c>
      <c r="F26" s="10">
        <v>0</v>
      </c>
      <c r="G26" s="10">
        <v>119189.5</v>
      </c>
      <c r="H26" s="10">
        <v>0</v>
      </c>
      <c r="I26" s="11">
        <f t="shared" si="1"/>
        <v>23388.400000000001</v>
      </c>
      <c r="J26" s="11">
        <v>0</v>
      </c>
      <c r="K26" s="11">
        <v>0</v>
      </c>
      <c r="L26" s="11">
        <v>23388.400000000001</v>
      </c>
      <c r="M26" s="11">
        <v>0</v>
      </c>
      <c r="N26" s="10">
        <f t="shared" si="2"/>
        <v>9168</v>
      </c>
      <c r="O26" s="10">
        <v>0</v>
      </c>
      <c r="P26" s="10">
        <v>0</v>
      </c>
      <c r="Q26" s="10">
        <v>9168</v>
      </c>
      <c r="R26" s="10">
        <v>0</v>
      </c>
      <c r="S26" s="20"/>
    </row>
    <row r="27" spans="1:19" s="22" customFormat="1" ht="217.5" customHeight="1">
      <c r="A27" s="7">
        <v>17</v>
      </c>
      <c r="B27" s="21" t="s">
        <v>56</v>
      </c>
      <c r="C27" s="15" t="s">
        <v>57</v>
      </c>
      <c r="D27" s="10">
        <f t="shared" si="3"/>
        <v>85707.199999999997</v>
      </c>
      <c r="E27" s="10">
        <v>0</v>
      </c>
      <c r="F27" s="10">
        <v>0</v>
      </c>
      <c r="G27" s="10">
        <v>85707.199999999997</v>
      </c>
      <c r="H27" s="10">
        <v>0</v>
      </c>
      <c r="I27" s="11">
        <f t="shared" si="1"/>
        <v>13035.3</v>
      </c>
      <c r="J27" s="11">
        <v>0</v>
      </c>
      <c r="K27" s="11">
        <v>0</v>
      </c>
      <c r="L27" s="11">
        <v>13035.3</v>
      </c>
      <c r="M27" s="11">
        <v>0</v>
      </c>
      <c r="N27" s="10">
        <f t="shared" si="2"/>
        <v>6854</v>
      </c>
      <c r="O27" s="10">
        <v>0</v>
      </c>
      <c r="P27" s="10">
        <v>0</v>
      </c>
      <c r="Q27" s="10">
        <v>6854</v>
      </c>
      <c r="R27" s="10">
        <v>0</v>
      </c>
      <c r="S27" s="6"/>
    </row>
    <row r="28" spans="1:19" s="22" customFormat="1" ht="164.25" customHeight="1">
      <c r="A28" s="7">
        <v>18</v>
      </c>
      <c r="B28" s="23" t="s">
        <v>58</v>
      </c>
      <c r="C28" s="15" t="s">
        <v>59</v>
      </c>
      <c r="D28" s="10">
        <f t="shared" si="3"/>
        <v>478105.2</v>
      </c>
      <c r="E28" s="10">
        <v>626.29999999999995</v>
      </c>
      <c r="F28" s="10">
        <v>9542.9</v>
      </c>
      <c r="G28" s="11">
        <v>467936</v>
      </c>
      <c r="H28" s="10">
        <v>0</v>
      </c>
      <c r="I28" s="11">
        <f t="shared" si="1"/>
        <v>86054.5</v>
      </c>
      <c r="J28" s="11">
        <v>456.2</v>
      </c>
      <c r="K28" s="11">
        <v>1755.6</v>
      </c>
      <c r="L28" s="11">
        <v>83842.7</v>
      </c>
      <c r="M28" s="11">
        <v>0</v>
      </c>
      <c r="N28" s="10">
        <f t="shared" si="2"/>
        <v>37665.9</v>
      </c>
      <c r="O28" s="10">
        <v>361.5</v>
      </c>
      <c r="P28" s="10">
        <v>758.9</v>
      </c>
      <c r="Q28" s="10">
        <v>36545.5</v>
      </c>
      <c r="R28" s="10">
        <v>0</v>
      </c>
      <c r="S28" s="9" t="s">
        <v>60</v>
      </c>
    </row>
    <row r="29" spans="1:19" s="22" customFormat="1" ht="147" customHeight="1">
      <c r="A29" s="7">
        <v>19</v>
      </c>
      <c r="B29" s="24" t="s">
        <v>61</v>
      </c>
      <c r="C29" s="15" t="s">
        <v>62</v>
      </c>
      <c r="D29" s="10">
        <f t="shared" si="3"/>
        <v>67</v>
      </c>
      <c r="E29" s="10">
        <v>0</v>
      </c>
      <c r="F29" s="10">
        <v>0</v>
      </c>
      <c r="G29" s="11">
        <v>58</v>
      </c>
      <c r="H29" s="10">
        <v>9</v>
      </c>
      <c r="I29" s="11">
        <f t="shared" si="1"/>
        <v>13</v>
      </c>
      <c r="J29" s="11">
        <v>0</v>
      </c>
      <c r="K29" s="11">
        <v>0</v>
      </c>
      <c r="L29" s="11">
        <v>10</v>
      </c>
      <c r="M29" s="11">
        <v>3</v>
      </c>
      <c r="N29" s="10">
        <f t="shared" si="2"/>
        <v>0</v>
      </c>
      <c r="O29" s="10">
        <v>0</v>
      </c>
      <c r="P29" s="10">
        <v>0</v>
      </c>
      <c r="Q29" s="10">
        <v>0</v>
      </c>
      <c r="R29" s="10">
        <v>0</v>
      </c>
      <c r="S29" s="9"/>
    </row>
    <row r="30" spans="1:19" s="22" customFormat="1" ht="245.25" customHeight="1">
      <c r="A30" s="7">
        <v>20</v>
      </c>
      <c r="B30" s="24" t="s">
        <v>63</v>
      </c>
      <c r="C30" s="15" t="s">
        <v>64</v>
      </c>
      <c r="D30" s="10">
        <f>SUM(E30:H30)</f>
        <v>207582.5</v>
      </c>
      <c r="E30" s="7">
        <v>149576.1</v>
      </c>
      <c r="F30" s="7">
        <v>49451.1</v>
      </c>
      <c r="G30" s="7">
        <v>6691.4</v>
      </c>
      <c r="H30" s="7">
        <v>1863.9</v>
      </c>
      <c r="I30" s="11">
        <f>SUM(J30:M30)</f>
        <v>80475.5</v>
      </c>
      <c r="J30" s="14">
        <v>67494.5</v>
      </c>
      <c r="K30" s="14">
        <v>10085.5</v>
      </c>
      <c r="L30" s="14">
        <v>2558.8000000000002</v>
      </c>
      <c r="M30" s="14">
        <v>336.7</v>
      </c>
      <c r="N30" s="10">
        <f>SUM(O30:R30)</f>
        <v>669</v>
      </c>
      <c r="O30" s="10">
        <v>0</v>
      </c>
      <c r="P30" s="10">
        <v>0</v>
      </c>
      <c r="Q30" s="10">
        <v>669</v>
      </c>
      <c r="R30" s="10">
        <v>0</v>
      </c>
      <c r="S30" s="9" t="s">
        <v>65</v>
      </c>
    </row>
    <row r="31" spans="1:19" s="22" customFormat="1" ht="127.5" customHeight="1">
      <c r="A31" s="7">
        <v>21</v>
      </c>
      <c r="B31" s="24" t="s">
        <v>66</v>
      </c>
      <c r="C31" s="15" t="s">
        <v>67</v>
      </c>
      <c r="D31" s="10">
        <f t="shared" si="3"/>
        <v>2105.4</v>
      </c>
      <c r="E31" s="10">
        <v>0</v>
      </c>
      <c r="F31" s="10">
        <v>0</v>
      </c>
      <c r="G31" s="11">
        <v>2105.4</v>
      </c>
      <c r="H31" s="10">
        <v>0</v>
      </c>
      <c r="I31" s="11">
        <f>SUM(J31:M31)</f>
        <v>1053.5999999999999</v>
      </c>
      <c r="J31" s="11">
        <v>0</v>
      </c>
      <c r="K31" s="11">
        <v>0</v>
      </c>
      <c r="L31" s="11">
        <v>1053.5999999999999</v>
      </c>
      <c r="M31" s="11">
        <v>0</v>
      </c>
      <c r="N31" s="10">
        <f>SUM(O31:R31)</f>
        <v>0</v>
      </c>
      <c r="O31" s="10">
        <v>0</v>
      </c>
      <c r="P31" s="10">
        <v>0</v>
      </c>
      <c r="Q31" s="10">
        <v>0</v>
      </c>
      <c r="R31" s="10">
        <v>0</v>
      </c>
      <c r="S31" s="9"/>
    </row>
    <row r="32" spans="1:19" s="12" customFormat="1">
      <c r="A32" s="31" t="s">
        <v>68</v>
      </c>
      <c r="B32" s="31"/>
      <c r="C32" s="31"/>
      <c r="D32" s="10">
        <f>SUM(E32:H32)</f>
        <v>16712102.500000002</v>
      </c>
      <c r="E32" s="10">
        <f t="shared" ref="E32:R32" si="4">SUM(E11:E31)</f>
        <v>2536982.6999999997</v>
      </c>
      <c r="F32" s="10">
        <f t="shared" si="4"/>
        <v>8163515.9000000013</v>
      </c>
      <c r="G32" s="10">
        <f t="shared" si="4"/>
        <v>4829174.3000000017</v>
      </c>
      <c r="H32" s="10">
        <f t="shared" si="4"/>
        <v>1182429.5999999999</v>
      </c>
      <c r="I32" s="11">
        <f t="shared" si="4"/>
        <v>2341651.6999999997</v>
      </c>
      <c r="J32" s="11">
        <f t="shared" si="4"/>
        <v>239854.30000000002</v>
      </c>
      <c r="K32" s="11">
        <f t="shared" si="4"/>
        <v>1174161.4000000001</v>
      </c>
      <c r="L32" s="11">
        <f t="shared" si="4"/>
        <v>798221.00000000012</v>
      </c>
      <c r="M32" s="11">
        <f t="shared" si="4"/>
        <v>129414.99999999999</v>
      </c>
      <c r="N32" s="10">
        <f t="shared" si="4"/>
        <v>1119643.76</v>
      </c>
      <c r="O32" s="10">
        <f t="shared" si="4"/>
        <v>74731.09</v>
      </c>
      <c r="P32" s="10">
        <f t="shared" si="4"/>
        <v>614799.17000000004</v>
      </c>
      <c r="Q32" s="10">
        <f t="shared" si="4"/>
        <v>371862.8</v>
      </c>
      <c r="R32" s="10">
        <f t="shared" si="4"/>
        <v>58250.700000000004</v>
      </c>
      <c r="S32" s="6"/>
    </row>
    <row r="33" spans="1:19" s="12" customFormat="1" ht="8.25" customHeight="1">
      <c r="A33" s="25"/>
      <c r="B33" s="25"/>
      <c r="C33" s="25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6"/>
      <c r="O33" s="26"/>
      <c r="P33" s="26"/>
      <c r="Q33" s="26"/>
      <c r="R33" s="26"/>
      <c r="S33" s="1"/>
    </row>
    <row r="34" spans="1:19" s="29" customFormat="1" ht="9.75" customHeight="1">
      <c r="A34" s="28"/>
      <c r="B34" s="28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"/>
    </row>
  </sheetData>
  <mergeCells count="19">
    <mergeCell ref="A2:R2"/>
    <mergeCell ref="A3:R3"/>
    <mergeCell ref="A4:R4"/>
    <mergeCell ref="A6:A9"/>
    <mergeCell ref="B6:B9"/>
    <mergeCell ref="C6:C9"/>
    <mergeCell ref="D6:R6"/>
    <mergeCell ref="A10:M10"/>
    <mergeCell ref="A32:C32"/>
    <mergeCell ref="S6:S9"/>
    <mergeCell ref="D7:H7"/>
    <mergeCell ref="I7:M7"/>
    <mergeCell ref="N7:R7"/>
    <mergeCell ref="D8:D9"/>
    <mergeCell ref="E8:H8"/>
    <mergeCell ref="I8:I9"/>
    <mergeCell ref="J8:M8"/>
    <mergeCell ref="N8:N9"/>
    <mergeCell ref="O8:R8"/>
  </mergeCells>
  <pageMargins left="0.11811023622047245" right="0.11811023622047245" top="0.35433070866141736" bottom="0.35433070866141736" header="0.31496062992125984" footer="0.31496062992125984"/>
  <pageSetup paperSize="9" scale="40" orientation="landscape" r:id="rId1"/>
  <rowBreaks count="1" manualBreakCount="1">
    <brk id="2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полугодие область</vt:lpstr>
      <vt:lpstr>'1 полугодие область'!Заголовки_для_печати</vt:lpstr>
      <vt:lpstr>'1 полугодие область'!Область_печати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ARM-7</cp:lastModifiedBy>
  <dcterms:created xsi:type="dcterms:W3CDTF">2018-12-04T12:04:35Z</dcterms:created>
  <dcterms:modified xsi:type="dcterms:W3CDTF">2018-12-04T12:08:58Z</dcterms:modified>
</cp:coreProperties>
</file>