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380" activeTab="0"/>
  </bookViews>
  <sheets>
    <sheet name="2016 пост на сайт" sheetId="1" r:id="rId1"/>
  </sheets>
  <definedNames>
    <definedName name="_xlnm.Print_Titles" localSheetId="0">'2016 пост на сайт'!$6:$9</definedName>
    <definedName name="_xlnm.Print_Area" localSheetId="0">'2016 пост на сайт'!$A$1:$R$38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<sst xmlns="http://schemas.openxmlformats.org/spreadsheetml/2006/main" count="67" uniqueCount="55">
  <si>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Отчет о реализации муниципальных программ в 2016 году </t>
  </si>
  <si>
    <t>(по состоянию на 31.12.2016 года)</t>
  </si>
  <si>
    <t>г.Новошахтинск</t>
  </si>
  <si>
    <t>тыс. рублей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</si>
  <si>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</si>
  <si>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</si>
  <si>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</si>
  <si>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</si>
  <si>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</si>
  <si>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2016 год реализации</t>
  </si>
  <si>
    <t xml:space="preserve">Исполнено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</si>
  <si>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</si>
  <si>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</si>
  <si>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</si>
  <si>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</si>
  <si>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</si>
  <si>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</si>
  <si>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</si>
  <si>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</si>
  <si>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t>Постановление Администрации города Новошахтинска от 15.10.2013. №1321  "Об утверждении муниципальной программы города Новошахтинска "Развитие здравоохранения".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                                    Постановление Администрации города от 30.12.2016 № 1324 "О внесении изменений в постановление Администрации города от 15.10.2013 № 1321".</t>
  </si>
  <si>
    <t xml:space="preserve">Муниципальная программа города Новошахтинска "Развитие муниципальной системы образования" </t>
  </si>
  <si>
    <t xml:space="preserve">Постановление Администрации города Новошахтинска от 15.10.2013. №1314  "Об утверждении муниципальной программы города Новошахтинска "Развитие муниципальной системы образования".            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Постановление Администрации города от 30.12.2016 № 1321 "О внесении изменений в постановление Администрации города от 15.10.2013 № 1314".
</t>
  </si>
  <si>
    <t>Муниципальная программа города Новошахтинска "Молодёжь Несветая"</t>
  </si>
  <si>
    <t xml:space="preserve">Постановление Администрации города Новошахтинска от 15.10.2013. №1316  "Об утверждении муниципальной программы города Новошахтинска "Молодёжь Несветая".                           Постановление Администрации города от 07.04.2014 № 419 "О внесении изменений в постановление Администрации города от 15.10.2013 №1316".                                           Постановление Администрации города от 08.07.2016 № 622 "О внесении изменений в постановление Администрации города от 15.10.2013 № 1316".
</t>
  </si>
  <si>
    <t>Муниципальная программа города Новошахтинска "Социальная поддержка и социальное обслуживание жителей города"</t>
  </si>
  <si>
    <t>Постановление Администрации города Новошахтинска от 15.10.2013. №1312  "Об утверждении муниципальной программы города Новошахтинска "Социальная поддержка и социальное обслуживание жителей города".                                     Постановление Администрации города от 31.12.2015 № 1387 "О внесении изменений в постановление Администрации города от 15.10.2013 №1312".
Постановление Администрации города от 14.04.2016 № 303 "О внесении изменений в постановление Администрации города от 15.10.2013 №1312".
Постановление Администрации города от 02.12.2016 № 1178 "О внесении изменений в постановление Администрации города от 15.10.2013 № 1312".
Постановление Администрации города от 30.12.2016 № 1311 "О внесении изменений в постановление Администрации города от 15.10.2013 № 1312".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</si>
  <si>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</si>
  <si>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>Постановление Администрации города Новошахтинска от 14.10.2013. №1306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 Постановление Администрации города от 31.03.2014 №386 "О внесении изменений в постановление Администрации города от 14.10.2013 №1306".                                               
Постановление Администрации города от 02.12.2016 № 1177 "О внесении изменений в постановление Администрации города от 14.10.2013 № 1306".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</si>
  <si>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</si>
  <si>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t>Постановление Администрации города Новошахтинска от 15.10.2013. №1325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                                                       Постановление Администрации города от 30.12.2016 № 1318 "О внесении изменений в постановление Администрации города от 15.10.2013 № 1325".</t>
  </si>
  <si>
    <t xml:space="preserve">Муниципальная программа города Новошахтинска "Обеспечение качественными жилищно-коммунальными услугами" </t>
  </si>
  <si>
    <t>Постановление Администрации города Новошахтинска от 15.10.2013. №1322  "Об утверждении муниципальной программы города Новошахтинска "Обеспечение качественными жилищно-коммунальными услугами".                                           
Постановление Администрации города от 01.12.2015 № 1262 "О внесении изменений в постановление Администрации города от 15.10.2013 № 1322".                              Постановление Администрации города от 31.12.2015 № 1392 "О внесении изменений в постановление Администрации города от 15.10.2013 № 1322".
Постановление Администрации города от 30.06.2016 № 593 "О внесении изменений в постановление Администрации города от 15.10.2013 № 1322".                                                                                         Постановление Администрации города от 30.12.2016 № 1327 "О внесении изменений в постановление Администрации города от 15.10.2013 № 1322".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</si>
  <si>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</si>
  <si>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Постановление Администрации города Новошахтинска от 15.10.2013. №1315  "Об утверждении муниципальной программы города Новошахтинска "Обеспечение общественного порядка и противодействие преступности".                                       Постановление Администрации города от 11.06.2014 № 744 "О внесении изменений в постановление Администрации города от 15.10.2013 № 1315".                                               
Постановление Администрации города от 30.12.2016 № 1323 "О внесении изменений в постановление Администрации города от 15.10.2013 № 1315".
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</si>
  <si>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</si>
  <si>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>Постановление Администрации города Новошахтинска от 15.10.2013. №1319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                        Постановление Администрации города от 31.03.2014 №391 "О внесении изменений в постановление Администрации города от 15.10.2013 №1319".                               Постановление Администрации города от 19.02.2016 № 105 "О внесении изменений в постановление Администрации города от 15.10.2013 № 1319".                                         Постановление Администрации города от 31.10.2016 № 1053 "О внесении изменений в постановление Администрации города от 15.10.2013 № 1319".
Постановление Администрации города от 30.12.2016 № 1295 "О внесении изменений в постановление Администрации города от 15.10.2013 № 1319".</t>
  </si>
  <si>
    <t>Муниципальная программа города Новошахтинска "Спартакиада длиною в жизнь"</t>
  </si>
  <si>
    <t xml:space="preserve">Постановление Администрации города Новошахтинска от 15.10.2013 №1318 "Об утверждении муниципальной программы города Новошахтинска "Спартакиада длиною в жизнь".                                            Постановление Администрации города от 25.06.2015 № 671 "О внесении изменений в постановление Администрации города от 15.10.2013 №1318".                                                              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1318".Постановление Администрации города Новошахтинска от 23.09.2016 № 900 "О внесении изменений в постановление Администрации города от 11.10.2013. №1305".
Постановление Администрации города от 30.12.2016 № 1296 "О внесении изменений в постановление Администрации города от 15.10.2013 № 1318".
                                   </t>
  </si>
  <si>
    <t>Муниципальная программа города Новошахтинска "Развитие  экономики"</t>
  </si>
  <si>
    <t>Постановление Администрации города Новошахтинска от 11.10.2013. №1305  "Об утверждении муниципальной программы города Новошахтинска "Развитие  экономики"                                
Постановление Администрации города Новошахтинска от 30.12.2016   № 1313 "О внесении изменений в постановление Администрации города от 11.10.2013. №1305".</t>
  </si>
  <si>
    <t>Муниципальная программа города Новошахтинска "Информационное общество"</t>
  </si>
  <si>
    <t>Постановление Администрации города Новошахтинска от 15.10.2013. №1320  "Об утверждении муниципальной программы города Новошахтинска "Информационное общество".                                                             Постановление Администрации города от 09.12.2016 № 1194 "О внесении изменений в постановление Администрации города от 15.10.2013 № 1320". 
Постановление Администрации города от 30.12.2016 № 1322 "О внесении изменений в постановление Администрации города от 15.10.2013 № 1320".</t>
  </si>
  <si>
    <t>Муниципальная программа города Новошахтинска "Развитие транспортной системы"</t>
  </si>
  <si>
    <t xml:space="preserve">Постановление Администрации города Новошахтинска от 15.10.2013. №1323  "Об утверждении муниципальной программы города Новошахтинска "Развитие транспортной системы"                                  
Постановление Администрации города Новошахтинска от 13.05.2016 № 386 "О внесении изменений в постановление Администрации города от 15.10.2013 № 1323"
Постановление Администрации города Новошахтинска от 01.07.2016 № 602 "О внесении изменений в постановление Администрации города от 15.10.2013 № 1323"
</t>
  </si>
  <si>
    <t>Муниципальная программа города Новошахтинска "Сохранение и развитие культуры и искусства"</t>
  </si>
  <si>
    <t xml:space="preserve">Постановление Администрации города Новошахтинска от 15.10.2013. №1317  "Об утверждении муниципальной программы города Новошахтинска"Сохранение и развитие культуры и искусства".                                                              Постановление Администрации города от 09.07.2014 № 739 "О внесении изменений в постановление Администрации города от 15.10.2013 №1317" .                                           Постановление Администрации города от 30.12.2016 № 1325 "О внесении изменений в постановление Администрации города от 15.10.2013 № 1317".
</t>
  </si>
  <si>
    <t>Муниципальная программа города Новошахтинска "Энергосбережение и повышение энергетической эффективности"</t>
  </si>
  <si>
    <t xml:space="preserve">Постановление Администрации города Новошахтинска от 15.10.2013. №1324  "Об утверждении муниципальной программы города Новошахтинска "Энергосбережение и повышение энергетической эффективности".                                                        Постановление Администрации города от 30.06.2016 № 592 «О внесении изменений в постановление Администрации города от 15.10.2013 № 1324».                              Постановление Администрации города от 19.08.2016 № 786 "О внесении изменений в постановление Администрации города от 15.10.2013 № 1317".
</t>
  </si>
  <si>
    <t>Муниципальная программа города Новошахтинска "Управление муниципальными финансами"</t>
  </si>
  <si>
    <t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                                                                  Постановление Администрации города от 19.11.2015 № 1214 "О внесении изменений в постановление Администрации города от 14.10.2013 № 1307". 
Постановление Администрации города от 01.07.2016 № 601 "О внесении изменений в постановление Администрации города от 14.10.2013 № 1307".                              Постановление Администрации города от 30.12.2016 № 1291 "О внесении изменений в постановление Администрации города от 14.10.2013 № 1307".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</si>
  <si>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</si>
  <si>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
Постановление Администрации города от 27.11.2015 № 1242 "О внесении изменений в постановление Администрации города от 31.10.2014 № 1360". 
Постановление Администрации города от 15.07.2016 № 672 "О внесении изменений в постановление Администрации города от 31.10.2014 № 1360".                                                              Постановление Администрации города от 30.12.2016 № 1360 "О внесении изменений в постановление Администрации города от 31.10.2014 № 1360".
</t>
  </si>
  <si>
    <t>Муниципальная программа города Новошахтинска "Развитие муниципальной службы"</t>
  </si>
  <si>
    <t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                                 Постановление Администрации города от 15.07.2016 № 663 "О внесении изменений в постановление Администрации города от 31.10.2014 № 1359".                                 Постановление Администрации города от 12.08.2016 № 752 "О внесении изменений в постановление Администрации города от 31.10.2014 № 1359".                              .                                                                 Постановление Администрации города от 30.12.2016 № 1316 "О внесении изменений в постановление Администрации города от 31.10.2014 № 1359".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</si>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</sst>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164" fontId="41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42" fillId="34" borderId="10" xfId="0" applyFont="1" applyFill="1" applyBorder="1" applyAlignment="1">
      <alignment horizontal="justify" vertical="top" wrapText="1"/>
    </xf>
    <xf numFmtId="0" fontId="41" fillId="34" borderId="10" xfId="0" applyFont="1" applyFill="1" applyBorder="1" applyAlignment="1">
      <alignment horizontal="justify" vertical="top" wrapText="1"/>
    </xf>
    <xf numFmtId="164" fontId="41" fillId="34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top" wrapText="1"/>
    </xf>
    <xf numFmtId="164" fontId="43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64" fontId="41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45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view="pageBreakPreview" zoomScale="62" zoomScaleSheetLayoutView="6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" sqref="C11"/>
    </sheetView>
  </sheetViews>
  <sheetFormatPr defaultColWidth="9.140625" defaultRowHeight="15"/>
  <cols>
    <col min="1" max="1" width="5.421875" style="1" customWidth="1"/>
    <col min="2" max="2" width="22.57421875" style="1" customWidth="1"/>
    <col min="3" max="3" width="52.421875" style="2" customWidth="1"/>
    <col min="4" max="4" width="17.00390625" style="1" customWidth="1"/>
    <col min="5" max="5" width="16.57421875" style="1" customWidth="1"/>
    <col min="6" max="6" width="14.8515625" style="1" customWidth="1"/>
    <col min="7" max="7" width="14.57421875" style="1" customWidth="1"/>
    <col min="8" max="8" width="19.00390625" style="1" customWidth="1"/>
    <col min="9" max="9" width="14.8515625" style="1" customWidth="1"/>
    <col min="10" max="10" width="16.28125" style="1" customWidth="1"/>
    <col min="11" max="11" width="14.421875" style="1" customWidth="1"/>
    <col min="12" max="12" width="13.00390625" style="1" bestFit="1" customWidth="1"/>
    <col min="13" max="13" width="18.7109375" style="1" customWidth="1"/>
    <col min="14" max="14" width="14.421875" style="1" customWidth="1"/>
    <col min="15" max="15" width="18.00390625" style="1" bestFit="1" customWidth="1"/>
    <col min="16" max="16" width="15.00390625" style="1" customWidth="1"/>
    <col min="17" max="17" width="13.140625" style="1" customWidth="1"/>
    <col min="18" max="18" width="19.7109375" style="1" customWidth="1"/>
  </cols>
  <sheetData>
    <row r="1" ht="11.25" customHeight="1"/>
    <row r="2" spans="1:18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5.75">
      <c r="A4" s="31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ht="15.75">
      <c r="R5" s="1" t="s">
        <v>3</v>
      </c>
    </row>
    <row r="6" spans="1:18" ht="15.75" customHeight="1">
      <c r="A6" s="32" t="s">
        <v>4</v>
      </c>
      <c r="B6" s="32" t="s">
        <v>5</v>
      </c>
      <c r="C6" s="33" t="s">
        <v>6</v>
      </c>
      <c r="D6" s="34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>
      <c r="A7" s="32"/>
      <c r="B7" s="32"/>
      <c r="C7" s="33"/>
      <c r="D7" s="29" t="s">
        <v>8</v>
      </c>
      <c r="E7" s="29"/>
      <c r="F7" s="29"/>
      <c r="G7" s="29"/>
      <c r="H7" s="29"/>
      <c r="I7" s="29" t="s">
        <v>9</v>
      </c>
      <c r="J7" s="29"/>
      <c r="K7" s="29"/>
      <c r="L7" s="29"/>
      <c r="M7" s="29"/>
      <c r="N7" s="29" t="s">
        <v>10</v>
      </c>
      <c r="O7" s="29"/>
      <c r="P7" s="29"/>
      <c r="Q7" s="29"/>
      <c r="R7" s="29"/>
    </row>
    <row r="8" spans="1:18" ht="15" customHeight="1">
      <c r="A8" s="32"/>
      <c r="B8" s="32"/>
      <c r="C8" s="33"/>
      <c r="D8" s="29" t="s">
        <v>11</v>
      </c>
      <c r="E8" s="29" t="s">
        <v>12</v>
      </c>
      <c r="F8" s="29"/>
      <c r="G8" s="29"/>
      <c r="H8" s="29"/>
      <c r="I8" s="29" t="s">
        <v>11</v>
      </c>
      <c r="J8" s="29" t="s">
        <v>12</v>
      </c>
      <c r="K8" s="29"/>
      <c r="L8" s="29"/>
      <c r="M8" s="29"/>
      <c r="N8" s="29" t="s">
        <v>11</v>
      </c>
      <c r="O8" s="29" t="s">
        <v>12</v>
      </c>
      <c r="P8" s="29"/>
      <c r="Q8" s="29"/>
      <c r="R8" s="29"/>
    </row>
    <row r="9" spans="1:18" ht="30">
      <c r="A9" s="32"/>
      <c r="B9" s="32"/>
      <c r="C9" s="33"/>
      <c r="D9" s="29"/>
      <c r="E9" s="3" t="s">
        <v>13</v>
      </c>
      <c r="F9" s="3" t="s">
        <v>14</v>
      </c>
      <c r="G9" s="3" t="s">
        <v>15</v>
      </c>
      <c r="H9" s="3" t="s">
        <v>16</v>
      </c>
      <c r="I9" s="29"/>
      <c r="J9" s="3" t="s">
        <v>13</v>
      </c>
      <c r="K9" s="3" t="s">
        <v>14</v>
      </c>
      <c r="L9" s="3" t="s">
        <v>15</v>
      </c>
      <c r="M9" s="3" t="s">
        <v>16</v>
      </c>
      <c r="N9" s="29"/>
      <c r="O9" s="3" t="s">
        <v>13</v>
      </c>
      <c r="P9" s="3" t="s">
        <v>14</v>
      </c>
      <c r="Q9" s="3" t="s">
        <v>15</v>
      </c>
      <c r="R9" s="3" t="s">
        <v>16</v>
      </c>
    </row>
    <row r="10" spans="1:18" ht="15">
      <c r="A10" s="26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">
        <f>N29/I29*100</f>
        <v>95.30271025628979</v>
      </c>
      <c r="O10" s="4">
        <f>O29/J29*100</f>
        <v>99.92910443967976</v>
      </c>
      <c r="P10" s="4">
        <f>P29/K29*100</f>
        <v>92.76596067910047</v>
      </c>
      <c r="Q10" s="4">
        <f>Q29/L29*100</f>
        <v>98.23365796161217</v>
      </c>
      <c r="R10" s="4">
        <f>R29/M29*100</f>
        <v>94.43027938773713</v>
      </c>
    </row>
    <row r="11" spans="1:18" s="9" customFormat="1" ht="195">
      <c r="A11" s="35">
        <v>1</v>
      </c>
      <c r="B11" s="5" t="s">
        <v>18</v>
      </c>
      <c r="C11" s="6" t="s">
        <v>19</v>
      </c>
      <c r="D11" s="7">
        <f>SUM(E11:H11)</f>
        <v>194622.8</v>
      </c>
      <c r="E11" s="7">
        <v>0</v>
      </c>
      <c r="F11" s="8">
        <v>129595.6</v>
      </c>
      <c r="G11" s="8">
        <v>41522.9</v>
      </c>
      <c r="H11" s="7">
        <v>23504.3</v>
      </c>
      <c r="I11" s="7">
        <f>SUM(J11:M11)</f>
        <v>19792.4</v>
      </c>
      <c r="J11" s="7">
        <v>0</v>
      </c>
      <c r="K11" s="7">
        <v>9813.8</v>
      </c>
      <c r="L11" s="7">
        <v>5419</v>
      </c>
      <c r="M11" s="7">
        <v>4559.6</v>
      </c>
      <c r="N11" s="7">
        <f>SUM(O11:R11)</f>
        <v>18901.4</v>
      </c>
      <c r="O11" s="7">
        <v>0</v>
      </c>
      <c r="P11" s="7">
        <v>9813.8</v>
      </c>
      <c r="Q11" s="7">
        <v>4528</v>
      </c>
      <c r="R11" s="7">
        <v>4559.6</v>
      </c>
    </row>
    <row r="12" spans="1:18" s="9" customFormat="1" ht="199.5" customHeight="1">
      <c r="A12" s="35">
        <v>2</v>
      </c>
      <c r="B12" s="5" t="s">
        <v>20</v>
      </c>
      <c r="C12" s="6" t="s">
        <v>21</v>
      </c>
      <c r="D12" s="7">
        <f aca="true" t="shared" si="0" ref="D12:D25">SUM(E12:H12)</f>
        <v>5911035.8</v>
      </c>
      <c r="E12" s="7">
        <v>88994.9</v>
      </c>
      <c r="F12" s="7">
        <v>3237720.8</v>
      </c>
      <c r="G12" s="7">
        <v>2324488.6</v>
      </c>
      <c r="H12" s="7">
        <v>259831.5</v>
      </c>
      <c r="I12" s="7">
        <f aca="true" t="shared" si="1" ref="I12:I28">SUM(J12:M12)</f>
        <v>834869.3999999999</v>
      </c>
      <c r="J12" s="7">
        <v>929.6</v>
      </c>
      <c r="K12" s="7">
        <v>452397.3</v>
      </c>
      <c r="L12" s="7">
        <v>326979.3</v>
      </c>
      <c r="M12" s="7">
        <v>54563.2</v>
      </c>
      <c r="N12" s="7">
        <f aca="true" t="shared" si="2" ref="N12:N27">SUM(O12:R12)</f>
        <v>826471.6000000001</v>
      </c>
      <c r="O12" s="7">
        <v>929.6</v>
      </c>
      <c r="P12" s="7">
        <v>452364.3</v>
      </c>
      <c r="Q12" s="7">
        <v>322628.9</v>
      </c>
      <c r="R12" s="7">
        <v>50548.8</v>
      </c>
    </row>
    <row r="13" spans="1:18" s="9" customFormat="1" ht="187.5" customHeight="1">
      <c r="A13" s="35">
        <v>3</v>
      </c>
      <c r="B13" s="10" t="s">
        <v>22</v>
      </c>
      <c r="C13" s="6" t="s">
        <v>23</v>
      </c>
      <c r="D13" s="7">
        <f t="shared" si="0"/>
        <v>8231.1</v>
      </c>
      <c r="E13" s="7">
        <v>0</v>
      </c>
      <c r="F13" s="7">
        <v>3148.1</v>
      </c>
      <c r="G13" s="7">
        <v>5083</v>
      </c>
      <c r="H13" s="7">
        <v>0</v>
      </c>
      <c r="I13" s="7">
        <f t="shared" si="1"/>
        <v>496.1</v>
      </c>
      <c r="J13" s="7">
        <v>0</v>
      </c>
      <c r="K13" s="7">
        <v>313.2</v>
      </c>
      <c r="L13" s="7">
        <v>182.9</v>
      </c>
      <c r="M13" s="7">
        <v>0</v>
      </c>
      <c r="N13" s="7">
        <f t="shared" si="2"/>
        <v>496.1</v>
      </c>
      <c r="O13" s="7">
        <v>0</v>
      </c>
      <c r="P13" s="7">
        <v>313.2</v>
      </c>
      <c r="Q13" s="7">
        <v>182.9</v>
      </c>
      <c r="R13" s="7">
        <v>0</v>
      </c>
    </row>
    <row r="14" spans="1:18" s="9" customFormat="1" ht="330">
      <c r="A14" s="35">
        <v>4</v>
      </c>
      <c r="B14" s="5" t="s">
        <v>24</v>
      </c>
      <c r="C14" s="6" t="s">
        <v>25</v>
      </c>
      <c r="D14" s="7">
        <f>SUM(E14:H14)</f>
        <v>4118762.1000000006</v>
      </c>
      <c r="E14" s="7">
        <v>1121215.8</v>
      </c>
      <c r="F14" s="7">
        <v>2873146.6</v>
      </c>
      <c r="G14" s="7">
        <v>68043.2</v>
      </c>
      <c r="H14" s="7">
        <v>56356.5</v>
      </c>
      <c r="I14" s="7">
        <f t="shared" si="1"/>
        <v>639293.4</v>
      </c>
      <c r="J14" s="8">
        <v>215129.6</v>
      </c>
      <c r="K14" s="7">
        <v>406438</v>
      </c>
      <c r="L14" s="8">
        <v>8707</v>
      </c>
      <c r="M14" s="7">
        <v>9018.8</v>
      </c>
      <c r="N14" s="7">
        <f t="shared" si="2"/>
        <v>636322.1000000001</v>
      </c>
      <c r="O14" s="7">
        <v>214996</v>
      </c>
      <c r="P14" s="7">
        <v>404157.8</v>
      </c>
      <c r="Q14" s="7">
        <v>8260.9</v>
      </c>
      <c r="R14" s="7">
        <v>8907.4</v>
      </c>
    </row>
    <row r="15" spans="1:18" s="9" customFormat="1" ht="225">
      <c r="A15" s="35">
        <v>5</v>
      </c>
      <c r="B15" s="5" t="s">
        <v>26</v>
      </c>
      <c r="C15" s="6" t="s">
        <v>27</v>
      </c>
      <c r="D15" s="7">
        <f t="shared" si="0"/>
        <v>10911</v>
      </c>
      <c r="E15" s="7">
        <v>7514.3</v>
      </c>
      <c r="F15" s="7">
        <v>2101</v>
      </c>
      <c r="G15" s="7">
        <v>1295.7</v>
      </c>
      <c r="H15" s="7">
        <v>0</v>
      </c>
      <c r="I15" s="7">
        <f t="shared" si="1"/>
        <v>29.7</v>
      </c>
      <c r="J15" s="7">
        <v>29.7</v>
      </c>
      <c r="K15" s="7">
        <v>0</v>
      </c>
      <c r="L15" s="7">
        <v>0</v>
      </c>
      <c r="M15" s="7">
        <v>0</v>
      </c>
      <c r="N15" s="7">
        <f t="shared" si="2"/>
        <v>29.7</v>
      </c>
      <c r="O15" s="7">
        <v>29.7</v>
      </c>
      <c r="P15" s="7">
        <v>0</v>
      </c>
      <c r="Q15" s="7">
        <v>0</v>
      </c>
      <c r="R15" s="7">
        <v>0</v>
      </c>
    </row>
    <row r="16" spans="1:18" s="9" customFormat="1" ht="169.5" customHeight="1">
      <c r="A16" s="35">
        <v>6</v>
      </c>
      <c r="B16" s="11" t="s">
        <v>28</v>
      </c>
      <c r="C16" s="6" t="s">
        <v>29</v>
      </c>
      <c r="D16" s="8">
        <f>SUM(E16:H16)</f>
        <v>2070675</v>
      </c>
      <c r="E16" s="7">
        <v>1083605.7</v>
      </c>
      <c r="F16" s="8">
        <v>887159.2</v>
      </c>
      <c r="G16" s="7">
        <v>99910.1</v>
      </c>
      <c r="H16" s="7">
        <v>0</v>
      </c>
      <c r="I16" s="7">
        <f t="shared" si="1"/>
        <v>95202.4</v>
      </c>
      <c r="J16" s="7">
        <v>8826.9</v>
      </c>
      <c r="K16" s="7">
        <v>78562.4</v>
      </c>
      <c r="L16" s="7">
        <v>7813.1</v>
      </c>
      <c r="M16" s="7">
        <v>0</v>
      </c>
      <c r="N16" s="7">
        <f t="shared" si="2"/>
        <v>80973.9</v>
      </c>
      <c r="O16" s="7">
        <v>8826.8</v>
      </c>
      <c r="P16" s="7">
        <v>65011.7</v>
      </c>
      <c r="Q16" s="7">
        <v>7135.4</v>
      </c>
      <c r="R16" s="7">
        <v>0</v>
      </c>
    </row>
    <row r="17" spans="1:18" s="9" customFormat="1" ht="330">
      <c r="A17" s="35">
        <v>7</v>
      </c>
      <c r="B17" s="12" t="s">
        <v>30</v>
      </c>
      <c r="C17" s="6" t="s">
        <v>31</v>
      </c>
      <c r="D17" s="7">
        <f t="shared" si="0"/>
        <v>684276.5</v>
      </c>
      <c r="E17" s="7">
        <v>0</v>
      </c>
      <c r="F17" s="7">
        <v>325205.1</v>
      </c>
      <c r="G17" s="7">
        <v>333826.4</v>
      </c>
      <c r="H17" s="7">
        <v>25245</v>
      </c>
      <c r="I17" s="7">
        <f t="shared" si="1"/>
        <v>195866.40000000002</v>
      </c>
      <c r="J17" s="7">
        <v>0</v>
      </c>
      <c r="K17" s="7">
        <v>131789</v>
      </c>
      <c r="L17" s="7">
        <v>60767.2</v>
      </c>
      <c r="M17" s="7">
        <v>3310.2</v>
      </c>
      <c r="N17" s="7">
        <f t="shared" si="2"/>
        <v>127989.9</v>
      </c>
      <c r="O17" s="7">
        <v>0</v>
      </c>
      <c r="P17" s="7">
        <v>66096.4</v>
      </c>
      <c r="Q17" s="7">
        <v>58582.9</v>
      </c>
      <c r="R17" s="13">
        <v>3310.6</v>
      </c>
    </row>
    <row r="18" spans="1:18" s="9" customFormat="1" ht="207.75" customHeight="1">
      <c r="A18" s="35">
        <v>8</v>
      </c>
      <c r="B18" s="14" t="s">
        <v>32</v>
      </c>
      <c r="C18" s="6" t="s">
        <v>33</v>
      </c>
      <c r="D18" s="7">
        <f>SUM(E18:H18)</f>
        <v>66770.29999999999</v>
      </c>
      <c r="E18" s="7">
        <v>0</v>
      </c>
      <c r="F18" s="7">
        <v>30980.6</v>
      </c>
      <c r="G18" s="7">
        <v>35789.7</v>
      </c>
      <c r="H18" s="7">
        <v>0</v>
      </c>
      <c r="I18" s="7">
        <f t="shared" si="1"/>
        <v>10399.5</v>
      </c>
      <c r="J18" s="7">
        <v>0</v>
      </c>
      <c r="K18" s="7">
        <v>5505.7</v>
      </c>
      <c r="L18" s="7">
        <v>4893.8</v>
      </c>
      <c r="M18" s="7">
        <v>0</v>
      </c>
      <c r="N18" s="7">
        <f t="shared" si="2"/>
        <v>10187.4</v>
      </c>
      <c r="O18" s="7">
        <v>0</v>
      </c>
      <c r="P18" s="7">
        <v>5494.2</v>
      </c>
      <c r="Q18" s="7">
        <v>4693.2</v>
      </c>
      <c r="R18" s="7">
        <v>0</v>
      </c>
    </row>
    <row r="19" spans="1:18" s="9" customFormat="1" ht="358.5" customHeight="1">
      <c r="A19" s="35">
        <v>9</v>
      </c>
      <c r="B19" s="14" t="s">
        <v>34</v>
      </c>
      <c r="C19" s="6" t="s">
        <v>35</v>
      </c>
      <c r="D19" s="7">
        <f t="shared" si="0"/>
        <v>155715.4</v>
      </c>
      <c r="E19" s="7">
        <v>0</v>
      </c>
      <c r="F19" s="7">
        <v>0</v>
      </c>
      <c r="G19" s="7">
        <v>152264.1</v>
      </c>
      <c r="H19" s="7">
        <v>3451.3</v>
      </c>
      <c r="I19" s="7">
        <f t="shared" si="1"/>
        <v>22462.9</v>
      </c>
      <c r="J19" s="7">
        <v>0</v>
      </c>
      <c r="K19" s="7">
        <v>0</v>
      </c>
      <c r="L19" s="7">
        <v>21982.4</v>
      </c>
      <c r="M19" s="7">
        <v>480.5</v>
      </c>
      <c r="N19" s="7">
        <f t="shared" si="2"/>
        <v>22092.3</v>
      </c>
      <c r="O19" s="7">
        <v>0</v>
      </c>
      <c r="P19" s="7">
        <v>0</v>
      </c>
      <c r="Q19" s="7">
        <v>21616.7</v>
      </c>
      <c r="R19" s="7">
        <v>475.6</v>
      </c>
    </row>
    <row r="20" spans="1:18" s="9" customFormat="1" ht="366.75" customHeight="1">
      <c r="A20" s="35">
        <v>10</v>
      </c>
      <c r="B20" s="14" t="s">
        <v>36</v>
      </c>
      <c r="C20" s="6" t="s">
        <v>37</v>
      </c>
      <c r="D20" s="7">
        <f t="shared" si="0"/>
        <v>48472.399999999994</v>
      </c>
      <c r="E20" s="7">
        <v>0</v>
      </c>
      <c r="F20" s="7">
        <v>0</v>
      </c>
      <c r="G20" s="7">
        <v>43791.7</v>
      </c>
      <c r="H20" s="7">
        <v>4680.7</v>
      </c>
      <c r="I20" s="7">
        <f t="shared" si="1"/>
        <v>3942.2</v>
      </c>
      <c r="J20" s="7">
        <v>0</v>
      </c>
      <c r="K20" s="7">
        <v>0</v>
      </c>
      <c r="L20" s="7">
        <v>3942.2</v>
      </c>
      <c r="M20" s="7">
        <v>0</v>
      </c>
      <c r="N20" s="7">
        <f t="shared" si="2"/>
        <v>3941.9</v>
      </c>
      <c r="O20" s="7">
        <v>0</v>
      </c>
      <c r="P20" s="7">
        <v>0</v>
      </c>
      <c r="Q20" s="7">
        <v>3941.9</v>
      </c>
      <c r="R20" s="7">
        <v>0</v>
      </c>
    </row>
    <row r="21" spans="1:18" s="9" customFormat="1" ht="135.75" customHeight="1">
      <c r="A21" s="35">
        <v>11</v>
      </c>
      <c r="B21" s="14" t="s">
        <v>38</v>
      </c>
      <c r="C21" s="6" t="s">
        <v>39</v>
      </c>
      <c r="D21" s="7">
        <f t="shared" si="0"/>
        <v>571041.3</v>
      </c>
      <c r="E21" s="7">
        <v>8214.5</v>
      </c>
      <c r="F21" s="7">
        <v>4181.8</v>
      </c>
      <c r="G21" s="7">
        <v>2761.5</v>
      </c>
      <c r="H21" s="7">
        <v>555883.5</v>
      </c>
      <c r="I21" s="7">
        <f t="shared" si="1"/>
        <v>31687.5</v>
      </c>
      <c r="J21" s="7">
        <v>1230.8</v>
      </c>
      <c r="K21" s="7">
        <v>269.2</v>
      </c>
      <c r="L21" s="7">
        <v>187.5</v>
      </c>
      <c r="M21" s="7">
        <v>30000</v>
      </c>
      <c r="N21" s="7">
        <f t="shared" si="2"/>
        <v>31197.5</v>
      </c>
      <c r="O21" s="7">
        <v>1230.8</v>
      </c>
      <c r="P21" s="7">
        <v>269.2</v>
      </c>
      <c r="Q21" s="7">
        <v>187.5</v>
      </c>
      <c r="R21" s="7">
        <v>29510</v>
      </c>
    </row>
    <row r="22" spans="1:18" s="9" customFormat="1" ht="195">
      <c r="A22" s="35">
        <v>12</v>
      </c>
      <c r="B22" s="14" t="s">
        <v>40</v>
      </c>
      <c r="C22" s="6" t="s">
        <v>41</v>
      </c>
      <c r="D22" s="7">
        <f>SUM(E22:H22)</f>
        <v>103272.1</v>
      </c>
      <c r="E22" s="7">
        <v>932.3</v>
      </c>
      <c r="F22" s="7">
        <v>18302.7</v>
      </c>
      <c r="G22" s="15">
        <v>81465.3</v>
      </c>
      <c r="H22" s="7">
        <v>2571.8</v>
      </c>
      <c r="I22" s="7">
        <f t="shared" si="1"/>
        <v>15931.300000000001</v>
      </c>
      <c r="J22" s="8">
        <v>0</v>
      </c>
      <c r="K22" s="8">
        <v>3087.6</v>
      </c>
      <c r="L22" s="8">
        <v>12308.7</v>
      </c>
      <c r="M22" s="8">
        <v>535</v>
      </c>
      <c r="N22" s="7">
        <f t="shared" si="2"/>
        <v>15737.2</v>
      </c>
      <c r="O22" s="7">
        <v>0</v>
      </c>
      <c r="P22" s="7">
        <v>2981.6</v>
      </c>
      <c r="Q22" s="7">
        <v>12227.1</v>
      </c>
      <c r="R22" s="7">
        <v>528.5</v>
      </c>
    </row>
    <row r="23" spans="1:18" s="9" customFormat="1" ht="228.75" customHeight="1">
      <c r="A23" s="35">
        <v>13</v>
      </c>
      <c r="B23" s="14" t="s">
        <v>42</v>
      </c>
      <c r="C23" s="6" t="s">
        <v>43</v>
      </c>
      <c r="D23" s="7">
        <f t="shared" si="0"/>
        <v>209549.40000000002</v>
      </c>
      <c r="E23" s="7">
        <v>0</v>
      </c>
      <c r="F23" s="7">
        <v>120814.3</v>
      </c>
      <c r="G23" s="7">
        <v>88735.1</v>
      </c>
      <c r="H23" s="7">
        <v>0</v>
      </c>
      <c r="I23" s="7">
        <f t="shared" si="1"/>
        <v>37060.100000000006</v>
      </c>
      <c r="J23" s="7">
        <v>0</v>
      </c>
      <c r="K23" s="7">
        <v>21523.4</v>
      </c>
      <c r="L23" s="7">
        <v>15536.7</v>
      </c>
      <c r="M23" s="7">
        <v>0</v>
      </c>
      <c r="N23" s="7">
        <f t="shared" si="2"/>
        <v>36994.2</v>
      </c>
      <c r="O23" s="7">
        <v>0</v>
      </c>
      <c r="P23" s="7">
        <v>21523.4</v>
      </c>
      <c r="Q23" s="7">
        <v>15470.8</v>
      </c>
      <c r="R23" s="7">
        <v>0</v>
      </c>
    </row>
    <row r="24" spans="1:18" s="9" customFormat="1" ht="210">
      <c r="A24" s="35">
        <v>14</v>
      </c>
      <c r="B24" s="14" t="s">
        <v>44</v>
      </c>
      <c r="C24" s="6" t="s">
        <v>45</v>
      </c>
      <c r="D24" s="7">
        <f t="shared" si="0"/>
        <v>812041.5</v>
      </c>
      <c r="E24" s="7">
        <v>67</v>
      </c>
      <c r="F24" s="7">
        <v>93592.7</v>
      </c>
      <c r="G24" s="7">
        <v>619034.9</v>
      </c>
      <c r="H24" s="7">
        <v>99346.9</v>
      </c>
      <c r="I24" s="7">
        <f t="shared" si="1"/>
        <v>118227</v>
      </c>
      <c r="J24" s="7">
        <v>33</v>
      </c>
      <c r="K24" s="7">
        <v>21079.7</v>
      </c>
      <c r="L24" s="7">
        <v>83283.5</v>
      </c>
      <c r="M24" s="7">
        <v>13830.8</v>
      </c>
      <c r="N24" s="7">
        <f t="shared" si="2"/>
        <v>115274.9</v>
      </c>
      <c r="O24" s="7">
        <v>33</v>
      </c>
      <c r="P24" s="7">
        <v>20892.3</v>
      </c>
      <c r="Q24" s="7">
        <v>82593.9</v>
      </c>
      <c r="R24" s="7">
        <v>11755.7</v>
      </c>
    </row>
    <row r="25" spans="1:18" s="9" customFormat="1" ht="225">
      <c r="A25" s="35">
        <v>15</v>
      </c>
      <c r="B25" s="14" t="s">
        <v>46</v>
      </c>
      <c r="C25" s="6" t="s">
        <v>47</v>
      </c>
      <c r="D25" s="8">
        <f t="shared" si="0"/>
        <v>17426.4</v>
      </c>
      <c r="E25" s="7">
        <v>3620</v>
      </c>
      <c r="F25" s="7">
        <v>0</v>
      </c>
      <c r="G25" s="7">
        <v>3436.3</v>
      </c>
      <c r="H25" s="7">
        <v>10370.1</v>
      </c>
      <c r="I25" s="7">
        <f t="shared" si="1"/>
        <v>4029.3</v>
      </c>
      <c r="J25" s="7">
        <v>0</v>
      </c>
      <c r="K25" s="7">
        <v>0</v>
      </c>
      <c r="L25" s="7">
        <v>0</v>
      </c>
      <c r="M25" s="7">
        <v>4029.3</v>
      </c>
      <c r="N25" s="7">
        <f t="shared" si="2"/>
        <v>4029.3</v>
      </c>
      <c r="O25" s="7">
        <v>0</v>
      </c>
      <c r="P25" s="7">
        <v>0</v>
      </c>
      <c r="Q25" s="7">
        <v>0</v>
      </c>
      <c r="R25" s="7">
        <v>4029.3</v>
      </c>
    </row>
    <row r="26" spans="1:18" s="9" customFormat="1" ht="255">
      <c r="A26" s="36">
        <v>16</v>
      </c>
      <c r="B26" s="14" t="s">
        <v>48</v>
      </c>
      <c r="C26" s="6" t="s">
        <v>49</v>
      </c>
      <c r="D26" s="7">
        <f>SUM(E26:H26)</f>
        <v>114125.4</v>
      </c>
      <c r="E26" s="7">
        <v>0</v>
      </c>
      <c r="F26" s="7">
        <v>0</v>
      </c>
      <c r="G26" s="7">
        <v>114125.4</v>
      </c>
      <c r="H26" s="7">
        <v>0</v>
      </c>
      <c r="I26" s="7">
        <f t="shared" si="1"/>
        <v>16013.8</v>
      </c>
      <c r="J26" s="7">
        <v>0</v>
      </c>
      <c r="K26" s="7">
        <v>0</v>
      </c>
      <c r="L26" s="7">
        <v>16013.8</v>
      </c>
      <c r="M26" s="7">
        <v>0</v>
      </c>
      <c r="N26" s="7">
        <f t="shared" si="2"/>
        <v>15653.5</v>
      </c>
      <c r="O26" s="7">
        <v>0</v>
      </c>
      <c r="P26" s="7">
        <v>0</v>
      </c>
      <c r="Q26" s="7">
        <v>15653.5</v>
      </c>
      <c r="R26" s="7">
        <v>0</v>
      </c>
    </row>
    <row r="27" spans="1:18" s="17" customFormat="1" ht="272.25" customHeight="1">
      <c r="A27" s="35">
        <v>17</v>
      </c>
      <c r="B27" s="16" t="s">
        <v>50</v>
      </c>
      <c r="C27" s="6" t="s">
        <v>51</v>
      </c>
      <c r="D27" s="7">
        <f>SUM(E27:H27)</f>
        <v>85037.7</v>
      </c>
      <c r="E27" s="7">
        <v>0</v>
      </c>
      <c r="F27" s="7">
        <v>0</v>
      </c>
      <c r="G27" s="7">
        <v>85037.7</v>
      </c>
      <c r="H27" s="7">
        <v>0</v>
      </c>
      <c r="I27" s="7">
        <f t="shared" si="1"/>
        <v>13720.1</v>
      </c>
      <c r="J27" s="7">
        <v>0</v>
      </c>
      <c r="K27" s="7">
        <v>0</v>
      </c>
      <c r="L27" s="7">
        <v>13720.1</v>
      </c>
      <c r="M27" s="7">
        <v>0</v>
      </c>
      <c r="N27" s="7">
        <f t="shared" si="2"/>
        <v>13089.2</v>
      </c>
      <c r="O27" s="7">
        <v>0</v>
      </c>
      <c r="P27" s="7">
        <v>0</v>
      </c>
      <c r="Q27" s="7">
        <v>13089.2</v>
      </c>
      <c r="R27" s="7">
        <v>0</v>
      </c>
    </row>
    <row r="28" spans="1:18" s="17" customFormat="1" ht="258" customHeight="1">
      <c r="A28" s="35">
        <v>18</v>
      </c>
      <c r="B28" s="18" t="s">
        <v>52</v>
      </c>
      <c r="C28" s="6" t="s">
        <v>53</v>
      </c>
      <c r="D28" s="7">
        <f>SUM(E28:H28)</f>
        <v>450601</v>
      </c>
      <c r="E28" s="7">
        <v>80.2</v>
      </c>
      <c r="F28" s="7">
        <v>8705</v>
      </c>
      <c r="G28" s="8">
        <v>441815.8</v>
      </c>
      <c r="H28" s="7">
        <v>0</v>
      </c>
      <c r="I28" s="7">
        <f t="shared" si="1"/>
        <v>78353.7</v>
      </c>
      <c r="J28" s="7">
        <v>68.7</v>
      </c>
      <c r="K28" s="7">
        <v>1412.5</v>
      </c>
      <c r="L28" s="7">
        <v>76872.5</v>
      </c>
      <c r="M28" s="7">
        <v>0</v>
      </c>
      <c r="N28" s="7">
        <f>SUM(O28:R28)</f>
        <v>77596.3</v>
      </c>
      <c r="O28" s="7">
        <v>42</v>
      </c>
      <c r="P28" s="7">
        <v>1370.7</v>
      </c>
      <c r="Q28" s="7">
        <v>76183.6</v>
      </c>
      <c r="R28" s="7">
        <v>0</v>
      </c>
    </row>
    <row r="29" spans="1:18" s="9" customFormat="1" ht="15.75">
      <c r="A29" s="28" t="s">
        <v>54</v>
      </c>
      <c r="B29" s="28"/>
      <c r="C29" s="28"/>
      <c r="D29" s="7">
        <f>SUM(E29:H29)</f>
        <v>15632567.2</v>
      </c>
      <c r="E29" s="7">
        <f>SUM(E11:E28)</f>
        <v>2314244.7</v>
      </c>
      <c r="F29" s="7">
        <f aca="true" t="shared" si="3" ref="F29:Q29">SUM(F11:F28)</f>
        <v>7734653.499999999</v>
      </c>
      <c r="G29" s="7">
        <f t="shared" si="3"/>
        <v>4542427.4</v>
      </c>
      <c r="H29" s="7">
        <f t="shared" si="3"/>
        <v>1041241.6000000001</v>
      </c>
      <c r="I29" s="7">
        <f t="shared" si="3"/>
        <v>2137377.2</v>
      </c>
      <c r="J29" s="7">
        <f t="shared" si="3"/>
        <v>226248.30000000002</v>
      </c>
      <c r="K29" s="7">
        <f t="shared" si="3"/>
        <v>1132191.8</v>
      </c>
      <c r="L29" s="7">
        <f t="shared" si="3"/>
        <v>658609.7000000001</v>
      </c>
      <c r="M29" s="7">
        <f t="shared" si="3"/>
        <v>120327.4</v>
      </c>
      <c r="N29" s="7">
        <f t="shared" si="3"/>
        <v>2036978.3999999997</v>
      </c>
      <c r="O29" s="7">
        <f>SUM(O11:O28)</f>
        <v>226087.9</v>
      </c>
      <c r="P29" s="7">
        <f t="shared" si="3"/>
        <v>1050288.5999999999</v>
      </c>
      <c r="Q29" s="7">
        <f t="shared" si="3"/>
        <v>646976.4</v>
      </c>
      <c r="R29" s="7">
        <f>SUM(R11:R28)</f>
        <v>113625.50000000001</v>
      </c>
    </row>
    <row r="30" spans="1:18" s="9" customFormat="1" ht="8.25" customHeight="1">
      <c r="A30" s="19"/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s="23" customFormat="1" ht="9.75" customHeight="1">
      <c r="A31" s="20"/>
      <c r="B31" s="20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3" spans="1:18" s="24" customFormat="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24" customFormat="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6.75" customHeight="1"/>
    <row r="36" ht="1.5" customHeight="1"/>
    <row r="37" ht="11.25" customHeight="1">
      <c r="B37" s="25"/>
    </row>
    <row r="38" ht="11.25" customHeight="1">
      <c r="B38" s="25"/>
    </row>
  </sheetData>
  <sheetProtection/>
  <mergeCells count="18">
    <mergeCell ref="I7:M7"/>
    <mergeCell ref="N7:R7"/>
    <mergeCell ref="N8:N9"/>
    <mergeCell ref="O8:R8"/>
    <mergeCell ref="A2:R2"/>
    <mergeCell ref="A3:R3"/>
    <mergeCell ref="A4:R4"/>
    <mergeCell ref="A6:A9"/>
    <mergeCell ref="B6:B9"/>
    <mergeCell ref="C6:C9"/>
    <mergeCell ref="D6:R6"/>
    <mergeCell ref="D7:H7"/>
    <mergeCell ref="A10:M10"/>
    <mergeCell ref="A29:C29"/>
    <mergeCell ref="D8:D9"/>
    <mergeCell ref="E8:H8"/>
    <mergeCell ref="I8:I9"/>
    <mergeCell ref="J8:M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dcterms:created xsi:type="dcterms:W3CDTF">2017-04-25T13:00:19Z</dcterms:created>
  <dcterms:modified xsi:type="dcterms:W3CDTF">2017-04-26T12:19:19Z</dcterms:modified>
  <cp:category/>
  <cp:version/>
  <cp:contentType/>
  <cp:contentStatus/>
</cp:coreProperties>
</file>