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<sst xmlns="http://schemas.openxmlformats.org/spreadsheetml/2006/main" count="269" uniqueCount="143">
  <si>
    <t>Главные распорядители средств бюджета</t>
  </si>
  <si>
    <t>Сумма годового объема поставок в соответствии с перечнем, утвержденным постановлением Правительства от 04.11.2006 № 642,(по видам)                                                  тыс. руб.</t>
  </si>
  <si>
    <t>тыс. руб.</t>
  </si>
  <si>
    <t>код по (ОКДП) 004-93</t>
  </si>
  <si>
    <t>наименование в соответствии с кодом по ОКДП</t>
  </si>
  <si>
    <t>%</t>
  </si>
  <si>
    <t>Итого:</t>
  </si>
  <si>
    <t>0110000</t>
  </si>
  <si>
    <t>продукция сельского хозяйства; продукция охотничьего промысла; услуги в сельском хозяйстве и охоте</t>
  </si>
  <si>
    <t>МУЗ "ЦГБ"</t>
  </si>
  <si>
    <t>УСЗН</t>
  </si>
  <si>
    <t>0511000</t>
  </si>
  <si>
    <t xml:space="preserve">рыба живая, свежая или охлажденная </t>
  </si>
  <si>
    <t>1400000</t>
  </si>
  <si>
    <t>камень, глина, песок и пр. виды минерального сырья</t>
  </si>
  <si>
    <t>соль</t>
  </si>
  <si>
    <t>1500000</t>
  </si>
  <si>
    <t>пищевые продукты и напитки</t>
  </si>
  <si>
    <t>текстильные изделия</t>
  </si>
  <si>
    <t>одежда, мех и изделия из меха</t>
  </si>
  <si>
    <t>обувь</t>
  </si>
  <si>
    <t>Изделия из древесины</t>
  </si>
  <si>
    <t>целюлоза, бумага, картон и изделия из них</t>
  </si>
  <si>
    <t>УЖКХ</t>
  </si>
  <si>
    <t>ЗАГС</t>
  </si>
  <si>
    <t>Полиграфическая и печатная продукция</t>
  </si>
  <si>
    <t>краски, лаки и аналогичные покрытия, типографские краскии мастики</t>
  </si>
  <si>
    <t>фармацевтические препараты, медицинские химические вещества и лекарственные растительные продукты</t>
  </si>
  <si>
    <t>мыло и моющие средства, чистящие и полирующие препараты, парфюмерная продукция и косметические средства</t>
  </si>
  <si>
    <t>резиновые и пластмассовые изделия</t>
  </si>
  <si>
    <t>изделия из проволоки, гвозди</t>
  </si>
  <si>
    <t>ручной инструмент металический; скобяные изделия</t>
  </si>
  <si>
    <t>бытовые приборы, не включенные в другие группировки</t>
  </si>
  <si>
    <t>Специализированное технологическое оборудование и прочее, не включенное в другие группировки</t>
  </si>
  <si>
    <t>медицинское и хирургическое оборудование; ортопедические приспособления</t>
  </si>
  <si>
    <t>канцелярская, бухгалтерская и электронно-вычислительная техника</t>
  </si>
  <si>
    <t>лампы накаливания</t>
  </si>
  <si>
    <t>детали и принадлежности для автомобилей и двигатели к ним</t>
  </si>
  <si>
    <t>мебель</t>
  </si>
  <si>
    <t>Пар и горячая вода (теплоэнергия)</t>
  </si>
  <si>
    <t>природная вода и лед</t>
  </si>
  <si>
    <t>услуги строительные и объекты строительства</t>
  </si>
  <si>
    <t>Администрация города</t>
  </si>
  <si>
    <t>Услуги гостиниц и ресторанов</t>
  </si>
  <si>
    <t>услуги сухопутного транспорта</t>
  </si>
  <si>
    <t>Услуги электрической связи, за исключением услуг местной, междугородней и международной телефонной связи</t>
  </si>
  <si>
    <t>услуги, связанные с деятельностью по использованию компьютеров</t>
  </si>
  <si>
    <t>Автоматизированные информационные системы на основе компьютерных баз данных (документальные, документографические, рефератные, полнотекстовые, документально-фактографические,объекто-графические, базы данных показателей, лексикографические, гипертекстовые; информационно-вычислительные сети на основе компьютерных баз данных)</t>
  </si>
  <si>
    <t>услуги по техобслуживанию и ремонту оргтехники для офисов, электронно-вычислительных машин и используемого совместно с ними периферийного оборудования</t>
  </si>
  <si>
    <t>Городская Дума</t>
  </si>
  <si>
    <t>интелектуальная и материальная продукция,услуги по исследованиям и разработкам, нефинансрвые нематериальные активы</t>
  </si>
  <si>
    <t>Услуги в области технической деятельности: услуги в области архитектуры; инженерные услуги в области гражданского и промышленного строительства; услуги по техническим испытаниям и анализу; услуги по вопросам сертификации продукции и аттестации производств; услуги поверочных метрологических служб; услуги по вопросам стандартизации; услуги в области геологических изысканий</t>
  </si>
  <si>
    <t>Услуги по уборке зданий</t>
  </si>
  <si>
    <t>Услуги в области непрерывного образования для взрослых</t>
  </si>
  <si>
    <t>услуги по охране здоровья человека</t>
  </si>
  <si>
    <t>Услуги по обеспечению экологической безопасности в городе службами коммунального хозяйства</t>
  </si>
  <si>
    <t>услуги информационных агентств и других организаций по распределению информации</t>
  </si>
  <si>
    <t>услуги жилищно-коммунального хозяйства</t>
  </si>
  <si>
    <t>Услуги по ремонту металических изделий, машин и оборудования</t>
  </si>
  <si>
    <t xml:space="preserve">Администрация города </t>
  </si>
  <si>
    <t>Продукция сельско хозяйства; продукция охотничьего промысла; услуги в сельском хозяйстве и охоте</t>
  </si>
  <si>
    <t>полиграфическая и печатная  продукция</t>
  </si>
  <si>
    <t>фармацефтические препараты, медицинские химические вещества и лекарственные растительные продукты</t>
  </si>
  <si>
    <t>электрические лампы накаливания и газоззарядные лампы; оборудование светотехническое; детали и запасные части ламп и светотехнического оборудования</t>
  </si>
  <si>
    <t>готовые изделия прочие, не включенные в другие группировки</t>
  </si>
  <si>
    <t>пар и горячая вода (теплоэнергия)</t>
  </si>
  <si>
    <t>услуги электрической связи, за исключением местной, междугородной и международной телефонной связи</t>
  </si>
  <si>
    <t>автоматизированные информ.системы</t>
  </si>
  <si>
    <t>услуги по техобслуживанию оргтехники</t>
  </si>
  <si>
    <t>0100000</t>
  </si>
  <si>
    <t>камень, глина ,песок и пр.виды минерального сырья</t>
  </si>
  <si>
    <t>2000000</t>
  </si>
  <si>
    <t>печатная продукция</t>
  </si>
  <si>
    <t>моющие средства</t>
  </si>
  <si>
    <t>Отдел образования Администрации города</t>
  </si>
  <si>
    <t>продукция сельского хозяйства</t>
  </si>
  <si>
    <t>2100000</t>
  </si>
  <si>
    <t>4030000</t>
  </si>
  <si>
    <t>теплоэнергия</t>
  </si>
  <si>
    <t>5500000</t>
  </si>
  <si>
    <t>услуги гостиниц и ресторанов</t>
  </si>
  <si>
    <t>7300000</t>
  </si>
  <si>
    <t>7493000</t>
  </si>
  <si>
    <t>вывоз мусора, дезинфекция зданий</t>
  </si>
  <si>
    <t>8510000</t>
  </si>
  <si>
    <t>Отдел культуры Администрации города</t>
  </si>
  <si>
    <t>книги</t>
  </si>
  <si>
    <t>канцелярские принадлежности из бумаги</t>
  </si>
  <si>
    <t>услуги электрической связи, за исключением услуг местной, междугородней и международной телефонной связи</t>
  </si>
  <si>
    <t>услуги по снабжению паром и горячей водой</t>
  </si>
  <si>
    <t>Услуги  сухопутного транспорта</t>
  </si>
  <si>
    <t>Услуги по техническому обслуживанию и ремонту оргтехники для офисов</t>
  </si>
  <si>
    <t>канцелярская, бухгалтерская и иная вычислительная техника</t>
  </si>
  <si>
    <t>услуги электрической связи, за исключением  местной, междугородной,международной телефонной связи</t>
  </si>
  <si>
    <t>Автоматизированные системы на основе компьютерных баз данных</t>
  </si>
  <si>
    <t>Услуги по тех.обслуживанию орг.техники</t>
  </si>
  <si>
    <t>Бумага</t>
  </si>
  <si>
    <t>Электронно-вычислительная техника</t>
  </si>
  <si>
    <t>Канцелярская, бухгалтерская и электронно-вычислительная  техника</t>
  </si>
  <si>
    <t>услуги, связанные с деятельностью компьютеров</t>
  </si>
  <si>
    <t>Автоматизированные информационные системы на основе компьютерных баз данных (документальные, документографические, рефератные, полнотекстовые, документально-фактографические,объекто-графические, базы данных показателей, лексикографические, гипертекстовые;</t>
  </si>
  <si>
    <t>услуги в области непрерывного образования для взрослых</t>
  </si>
  <si>
    <t>Отдел  образования администрации города</t>
  </si>
  <si>
    <t>Отдел ЗАГС Администрации города</t>
  </si>
  <si>
    <t>Финансовый отделАдминистрации города</t>
  </si>
  <si>
    <t>Финансовый отдел</t>
  </si>
  <si>
    <t>Управление социальной  защиты населения  Администрации города</t>
  </si>
  <si>
    <t>Отдел по физической культуре, спорту и туризму Администрации города</t>
  </si>
  <si>
    <t>Финансовый отдел  Адмиинстрации города</t>
  </si>
  <si>
    <t>Новошахтинская городская Дума</t>
  </si>
  <si>
    <t>Комитет по управлению имуществом Администрации города</t>
  </si>
  <si>
    <t>УЖКХ Администрации города</t>
  </si>
  <si>
    <t>Управление капитального строительства Администрации города</t>
  </si>
  <si>
    <t>Общая сумма годового объема поставок товаров, работ, услуг по состоянию на 01.01. 2011 г. (по видам товаров, работ, услуг), тыс. руб.</t>
  </si>
  <si>
    <t>Сумма средств, затраченных на закупки у СМП по состоянию на 01.01. 2011 г. (в тыс. руб. )</t>
  </si>
  <si>
    <t>услуги по техническому обслуживанию и ремонту оргтехники для офисов, электронных вычислительных машин и используемого совместно с ними периферийного оборудования</t>
  </si>
  <si>
    <t>размещение информации</t>
  </si>
  <si>
    <t>Товары спортивные</t>
  </si>
  <si>
    <t>Электрические лампы накаливания и газоззарядные лампы; оборудование светотехническое; детали и запасные части ламп и светотехнического оборудования</t>
  </si>
  <si>
    <t>изделия из древесины</t>
  </si>
  <si>
    <t>Одежда,мех,изделия из меха</t>
  </si>
  <si>
    <t>Обувь</t>
  </si>
  <si>
    <t>краски, лаки и аналогичные покрытия, типографские краски и мастики</t>
  </si>
  <si>
    <t>Бытовые приборы, не включенные в другие группировки</t>
  </si>
  <si>
    <t>Канцелярская,бухгалтерская и электронно-вычислительная техника</t>
  </si>
  <si>
    <t xml:space="preserve">Медицинское и хирургическое оборудование; ортопедические приспособления </t>
  </si>
  <si>
    <t>Услуги строительства и объекты строительства</t>
  </si>
  <si>
    <t>Услуги по охране здоровья человека</t>
  </si>
  <si>
    <t>Отдел культуры</t>
  </si>
  <si>
    <t>ОФКиС</t>
  </si>
  <si>
    <t>Комитет по управлению имуществом города</t>
  </si>
  <si>
    <t>Комитет по управлению имуществом</t>
  </si>
  <si>
    <t>Отдел ЗАГС</t>
  </si>
  <si>
    <t>Отдел образования</t>
  </si>
  <si>
    <t>Услуги строительные и объекты строительства</t>
  </si>
  <si>
    <t>Услуги сухопутного транспорта</t>
  </si>
  <si>
    <t>Услуги по техобслуживанию и ремонту оргтехники для офисов, электронно-вычислительных машин и используемого совместно с ними периферийного оборудования</t>
  </si>
  <si>
    <t>Интелектуальная и материальная продукция,услуги по исследованиям и разработкам, нефинансовые нематериальные активы</t>
  </si>
  <si>
    <t>Информация о размещении заказов на поставки товаров, выполнение работ, оказание услуг для муниципальных нужд у субъектов малого предпринимательства по состоянию на 01.01.2011.</t>
  </si>
  <si>
    <t>Начальник сектора  муниципальных закупок</t>
  </si>
  <si>
    <t xml:space="preserve">                      В.В.Воронина</t>
  </si>
  <si>
    <t>Детали и принадлежности для автомобилей и двигателей  к ним</t>
  </si>
  <si>
    <t>Кабанова В.И. 2-43-17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</si>
</sst>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left" vertical="center"/>
    </xf>
    <xf numFmtId="0" fontId="1" fillId="0" borderId="12" xfId="52" applyFont="1" applyBorder="1" applyAlignment="1">
      <alignment horizontal="left" vertical="center"/>
      <protection/>
    </xf>
    <xf numFmtId="2" fontId="1" fillId="0" borderId="12" xfId="52" applyNumberFormat="1" applyFont="1" applyBorder="1" applyAlignment="1">
      <alignment horizontal="left" vertical="center"/>
      <protection/>
    </xf>
    <xf numFmtId="0" fontId="1" fillId="0" borderId="12" xfId="52" applyNumberFormat="1" applyFont="1" applyBorder="1" applyAlignment="1">
      <alignment horizontal="left" vertical="center"/>
      <protection/>
    </xf>
    <xf numFmtId="2" fontId="2" fillId="0" borderId="12" xfId="52" applyNumberFormat="1" applyFont="1" applyBorder="1" applyAlignment="1">
      <alignment horizontal="left" vertical="center" wrapText="1"/>
      <protection/>
    </xf>
    <xf numFmtId="164" fontId="1" fillId="0" borderId="12" xfId="52" applyNumberFormat="1" applyFont="1" applyFill="1" applyBorder="1" applyAlignment="1">
      <alignment horizontal="left" vertical="center"/>
      <protection/>
    </xf>
    <xf numFmtId="2" fontId="1" fillId="0" borderId="12" xfId="52" applyNumberFormat="1" applyFont="1" applyFill="1" applyBorder="1" applyAlignment="1">
      <alignment horizontal="left" vertical="center" wrapText="1"/>
      <protection/>
    </xf>
    <xf numFmtId="0" fontId="2" fillId="0" borderId="0" xfId="52" applyFont="1" applyAlignment="1">
      <alignment vertical="center" wrapText="1"/>
      <protection/>
    </xf>
    <xf numFmtId="2" fontId="1" fillId="0" borderId="0" xfId="0" applyNumberFormat="1" applyFont="1" applyAlignment="1">
      <alignment horizontal="right" vertical="center"/>
    </xf>
    <xf numFmtId="2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1" fillId="24" borderId="12" xfId="0" applyNumberFormat="1" applyFont="1" applyFill="1" applyBorder="1" applyAlignment="1">
      <alignment horizontal="left" vertical="center" wrapText="1"/>
    </xf>
    <xf numFmtId="0" fontId="1" fillId="24" borderId="12" xfId="0" applyNumberFormat="1" applyFont="1" applyFill="1" applyBorder="1" applyAlignment="1">
      <alignment horizontal="left" vertical="center" wrapText="1"/>
    </xf>
    <xf numFmtId="2" fontId="2" fillId="24" borderId="12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3" fillId="25" borderId="12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3" fillId="0" borderId="12" xfId="52" applyFont="1" applyFill="1" applyBorder="1" applyAlignment="1">
      <alignment horizontal="left" vertical="center" wrapText="1"/>
      <protection/>
    </xf>
    <xf numFmtId="2" fontId="3" fillId="0" borderId="12" xfId="52" applyNumberFormat="1" applyFont="1" applyFill="1" applyBorder="1" applyAlignment="1">
      <alignment horizontal="left" vertical="center" wrapText="1"/>
      <protection/>
    </xf>
    <xf numFmtId="164" fontId="3" fillId="0" borderId="12" xfId="52" applyNumberFormat="1" applyFont="1" applyFill="1" applyBorder="1" applyAlignment="1">
      <alignment horizontal="left" vertical="center" wrapText="1"/>
      <protection/>
    </xf>
    <xf numFmtId="0" fontId="1" fillId="0" borderId="12" xfId="52" applyNumberFormat="1" applyFont="1" applyFill="1" applyBorder="1" applyAlignment="1">
      <alignment horizontal="left" vertical="center"/>
      <protection/>
    </xf>
    <xf numFmtId="2" fontId="2" fillId="0" borderId="12" xfId="52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3" fillId="0" borderId="12" xfId="52" applyNumberFormat="1" applyFont="1" applyFill="1" applyBorder="1" applyAlignment="1">
      <alignment horizontal="left" vertical="center"/>
      <protection/>
    </xf>
    <xf numFmtId="2" fontId="3" fillId="0" borderId="12" xfId="52" applyNumberFormat="1" applyFont="1" applyFill="1" applyBorder="1" applyAlignment="1">
      <alignment horizontal="left" vertical="center"/>
      <protection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19.7109375" style="0" customWidth="1"/>
    <col min="2" max="2" width="13.421875" style="0" customWidth="1"/>
    <col min="3" max="3" width="16.140625" style="0" customWidth="1"/>
    <col min="4" max="4" width="13.57421875" style="0" customWidth="1"/>
    <col min="5" max="5" width="26.421875" style="0" customWidth="1"/>
    <col min="6" max="6" width="16.28125" style="0" customWidth="1"/>
    <col min="7" max="7" width="12.421875" style="0" customWidth="1"/>
  </cols>
  <sheetData>
    <row r="1" spans="1:7" ht="62.25" customHeight="1">
      <c r="A1" s="1"/>
      <c r="B1" s="72" t="s">
        <v>138</v>
      </c>
      <c r="C1" s="73"/>
      <c r="D1" s="73"/>
      <c r="E1" s="73"/>
      <c r="F1" s="2"/>
      <c r="G1" s="3"/>
    </row>
    <row r="2" spans="1:7" ht="15.75" thickBot="1">
      <c r="A2" s="1"/>
      <c r="B2" s="4"/>
      <c r="C2" s="4"/>
      <c r="D2" s="5"/>
      <c r="E2" s="6"/>
      <c r="F2" s="2"/>
      <c r="G2" s="3"/>
    </row>
    <row r="3" spans="1:7" ht="164.25" customHeight="1">
      <c r="A3" s="74" t="s">
        <v>0</v>
      </c>
      <c r="B3" s="76" t="s">
        <v>113</v>
      </c>
      <c r="C3" s="78" t="s">
        <v>1</v>
      </c>
      <c r="D3" s="79"/>
      <c r="E3" s="80"/>
      <c r="F3" s="68" t="s">
        <v>114</v>
      </c>
      <c r="G3" s="69"/>
    </row>
    <row r="4" spans="1:7" ht="138.75" customHeight="1" hidden="1" thickBot="1">
      <c r="A4" s="75"/>
      <c r="B4" s="77"/>
      <c r="C4" s="7" t="s">
        <v>2</v>
      </c>
      <c r="D4" s="8" t="s">
        <v>3</v>
      </c>
      <c r="E4" s="9" t="s">
        <v>4</v>
      </c>
      <c r="F4" s="10" t="s">
        <v>2</v>
      </c>
      <c r="G4" s="11" t="s">
        <v>5</v>
      </c>
    </row>
    <row r="5" spans="1:7" ht="21" customHeight="1">
      <c r="A5" s="12" t="s">
        <v>6</v>
      </c>
      <c r="B5" s="13">
        <f>B105+B126+B157+B173+B183+B194+B202+B209+B216+B228+B234+B243</f>
        <v>492973.50000000006</v>
      </c>
      <c r="C5" s="13">
        <f>C105+C126+C157+C173+C183+C194+C202+C209+C216+C228+C234+C243</f>
        <v>123847.29799999998</v>
      </c>
      <c r="D5" s="13"/>
      <c r="E5" s="60"/>
      <c r="F5" s="21">
        <f>F105+F126+F157+F173+F183+F194+F202+F209+F216+F228+F234+F243</f>
        <v>15838</v>
      </c>
      <c r="G5" s="13">
        <f>F5/C5*100</f>
        <v>12.788329059871781</v>
      </c>
    </row>
    <row r="6" spans="1:7" ht="15.75" hidden="1">
      <c r="A6" s="12"/>
      <c r="B6" s="13"/>
      <c r="C6" s="13"/>
      <c r="D6" s="13"/>
      <c r="E6" s="61"/>
      <c r="F6" s="21">
        <f>SUM(F8,F11,F13,F17,F26,F28,F37,F41,F44,F46,F49,F52,F58,F62,F65,F68,F72,F74,F77,F81,F83,F89,F91,F99,F101)</f>
        <v>15832.500000000004</v>
      </c>
      <c r="G6" s="13">
        <f>F6/C5*100</f>
        <v>12.783888107110746</v>
      </c>
    </row>
    <row r="7" spans="1:7" ht="15.75" hidden="1">
      <c r="A7" s="12"/>
      <c r="B7" s="13"/>
      <c r="C7" s="13"/>
      <c r="D7" s="13"/>
      <c r="E7" s="61"/>
      <c r="F7" s="21"/>
      <c r="G7" s="13"/>
    </row>
    <row r="8" spans="1:7" ht="81" customHeight="1" hidden="1">
      <c r="A8" s="12"/>
      <c r="B8" s="13"/>
      <c r="C8" s="13"/>
      <c r="D8" s="14" t="s">
        <v>7</v>
      </c>
      <c r="E8" s="15" t="s">
        <v>8</v>
      </c>
      <c r="F8" s="21">
        <f>SUM(F9:F10)</f>
        <v>532.8</v>
      </c>
      <c r="G8" s="13"/>
    </row>
    <row r="9" spans="1:7" ht="18" customHeight="1" hidden="1">
      <c r="A9" s="12"/>
      <c r="B9" s="13"/>
      <c r="C9" s="13"/>
      <c r="D9" s="14"/>
      <c r="E9" s="15" t="s">
        <v>9</v>
      </c>
      <c r="F9" s="16">
        <v>447.9</v>
      </c>
      <c r="G9" s="13"/>
    </row>
    <row r="10" spans="1:7" ht="15.75" hidden="1">
      <c r="A10" s="12"/>
      <c r="B10" s="13"/>
      <c r="C10" s="13"/>
      <c r="D10" s="14"/>
      <c r="E10" s="15" t="s">
        <v>10</v>
      </c>
      <c r="F10" s="16">
        <v>84.9</v>
      </c>
      <c r="G10" s="13"/>
    </row>
    <row r="11" spans="1:7" ht="30" customHeight="1" hidden="1">
      <c r="A11" s="12"/>
      <c r="B11" s="13"/>
      <c r="C11" s="13"/>
      <c r="D11" s="14" t="s">
        <v>11</v>
      </c>
      <c r="E11" s="17" t="s">
        <v>12</v>
      </c>
      <c r="F11" s="16"/>
      <c r="G11" s="13"/>
    </row>
    <row r="12" spans="1:7" ht="10.5" customHeight="1" hidden="1">
      <c r="A12" s="12"/>
      <c r="B12" s="13"/>
      <c r="C12" s="13"/>
      <c r="D12" s="14"/>
      <c r="E12" s="17"/>
      <c r="F12" s="16"/>
      <c r="G12" s="13"/>
    </row>
    <row r="13" spans="1:7" ht="36" customHeight="1" hidden="1">
      <c r="A13" s="12"/>
      <c r="B13" s="13"/>
      <c r="C13" s="13"/>
      <c r="D13" s="14" t="s">
        <v>13</v>
      </c>
      <c r="E13" s="17" t="s">
        <v>14</v>
      </c>
      <c r="F13" s="21">
        <f>SUM(F14:F15)</f>
        <v>4.3</v>
      </c>
      <c r="G13" s="13"/>
    </row>
    <row r="14" spans="1:7" ht="21" customHeight="1" hidden="1">
      <c r="A14" s="12"/>
      <c r="B14" s="13"/>
      <c r="C14" s="13"/>
      <c r="D14" s="14"/>
      <c r="E14" s="17" t="s">
        <v>9</v>
      </c>
      <c r="F14" s="16">
        <v>4.3</v>
      </c>
      <c r="G14" s="13"/>
    </row>
    <row r="15" spans="1:7" ht="15.75" hidden="1">
      <c r="A15" s="12"/>
      <c r="B15" s="13"/>
      <c r="C15" s="13"/>
      <c r="D15" s="14"/>
      <c r="E15" s="17"/>
      <c r="F15" s="16"/>
      <c r="G15" s="13"/>
    </row>
    <row r="16" spans="1:7" ht="15.75" hidden="1">
      <c r="A16" s="12"/>
      <c r="B16" s="13"/>
      <c r="C16" s="13"/>
      <c r="D16" s="14">
        <v>1422000</v>
      </c>
      <c r="E16" s="17" t="s">
        <v>15</v>
      </c>
      <c r="F16" s="16"/>
      <c r="G16" s="13"/>
    </row>
    <row r="17" spans="1:7" ht="15.75" hidden="1">
      <c r="A17" s="12"/>
      <c r="B17" s="13"/>
      <c r="C17" s="13"/>
      <c r="D17" s="14" t="s">
        <v>16</v>
      </c>
      <c r="E17" s="18" t="s">
        <v>17</v>
      </c>
      <c r="F17" s="21">
        <f>SUM(F18:F19)</f>
        <v>3751.3999999999996</v>
      </c>
      <c r="G17" s="13"/>
    </row>
    <row r="18" spans="1:7" ht="15.75" hidden="1">
      <c r="A18" s="12"/>
      <c r="B18" s="13"/>
      <c r="C18" s="13"/>
      <c r="D18" s="14"/>
      <c r="E18" s="51" t="s">
        <v>133</v>
      </c>
      <c r="F18" s="16">
        <v>3423.7</v>
      </c>
      <c r="G18" s="13"/>
    </row>
    <row r="19" spans="1:7" ht="15.75" hidden="1">
      <c r="A19" s="12"/>
      <c r="B19" s="13"/>
      <c r="C19" s="13"/>
      <c r="D19" s="14"/>
      <c r="E19" s="18" t="s">
        <v>10</v>
      </c>
      <c r="F19" s="16">
        <v>327.7</v>
      </c>
      <c r="G19" s="13"/>
    </row>
    <row r="20" spans="1:7" ht="15.75" hidden="1">
      <c r="A20" s="12"/>
      <c r="B20" s="13"/>
      <c r="C20" s="13"/>
      <c r="D20" s="19">
        <v>1700000</v>
      </c>
      <c r="E20" s="17" t="s">
        <v>18</v>
      </c>
      <c r="F20" s="21"/>
      <c r="G20" s="13"/>
    </row>
    <row r="21" spans="1:7" ht="15.75" hidden="1">
      <c r="A21" s="12"/>
      <c r="B21" s="13"/>
      <c r="C21" s="13"/>
      <c r="D21" s="19"/>
      <c r="E21" s="62" t="s">
        <v>10</v>
      </c>
      <c r="F21" s="20"/>
      <c r="G21" s="13"/>
    </row>
    <row r="22" spans="1:7" ht="36" customHeight="1" hidden="1">
      <c r="A22" s="12"/>
      <c r="B22" s="13"/>
      <c r="C22" s="13"/>
      <c r="D22" s="19">
        <v>1800000</v>
      </c>
      <c r="E22" s="17" t="s">
        <v>19</v>
      </c>
      <c r="F22" s="21"/>
      <c r="G22" s="13"/>
    </row>
    <row r="23" spans="1:7" ht="15.75" hidden="1">
      <c r="A23" s="12"/>
      <c r="B23" s="13"/>
      <c r="C23" s="13"/>
      <c r="D23" s="19"/>
      <c r="E23" s="17" t="s">
        <v>10</v>
      </c>
      <c r="F23" s="16"/>
      <c r="G23" s="13"/>
    </row>
    <row r="24" spans="1:7" ht="15.75" hidden="1">
      <c r="A24" s="12"/>
      <c r="B24" s="13"/>
      <c r="C24" s="13"/>
      <c r="D24" s="19">
        <v>1920000</v>
      </c>
      <c r="E24" s="17" t="s">
        <v>20</v>
      </c>
      <c r="F24" s="21"/>
      <c r="G24" s="13"/>
    </row>
    <row r="25" spans="1:7" ht="12" customHeight="1" hidden="1">
      <c r="A25" s="12"/>
      <c r="B25" s="13"/>
      <c r="C25" s="13"/>
      <c r="D25" s="19"/>
      <c r="E25" s="17" t="s">
        <v>10</v>
      </c>
      <c r="F25" s="16"/>
      <c r="G25" s="13"/>
    </row>
    <row r="26" spans="1:7" ht="24.75" customHeight="1" hidden="1">
      <c r="A26" s="12"/>
      <c r="B26" s="13"/>
      <c r="C26" s="13"/>
      <c r="D26" s="19">
        <v>2000000</v>
      </c>
      <c r="E26" s="17" t="s">
        <v>21</v>
      </c>
      <c r="F26" s="21">
        <f>SUM(F27:F27)</f>
        <v>1.6</v>
      </c>
      <c r="G26" s="13"/>
    </row>
    <row r="27" spans="1:7" ht="21" customHeight="1" hidden="1">
      <c r="A27" s="12"/>
      <c r="B27" s="13"/>
      <c r="C27" s="13"/>
      <c r="D27" s="19"/>
      <c r="E27" s="17" t="s">
        <v>9</v>
      </c>
      <c r="F27" s="16">
        <v>1.6</v>
      </c>
      <c r="G27" s="13"/>
    </row>
    <row r="28" spans="1:7" ht="32.25" customHeight="1" hidden="1">
      <c r="A28" s="12"/>
      <c r="B28" s="13"/>
      <c r="C28" s="13"/>
      <c r="D28" s="19">
        <v>2100000</v>
      </c>
      <c r="E28" s="17" t="s">
        <v>22</v>
      </c>
      <c r="F28" s="21">
        <f>SUM(F29:F36)</f>
        <v>141.2</v>
      </c>
      <c r="G28" s="13"/>
    </row>
    <row r="29" spans="1:7" ht="19.5" customHeight="1" hidden="1">
      <c r="A29" s="12"/>
      <c r="B29" s="13"/>
      <c r="C29" s="13"/>
      <c r="D29" s="19"/>
      <c r="E29" s="22" t="s">
        <v>42</v>
      </c>
      <c r="F29" s="16">
        <v>91</v>
      </c>
      <c r="G29" s="13"/>
    </row>
    <row r="30" spans="1:7" ht="15.75" hidden="1">
      <c r="A30" s="12"/>
      <c r="B30" s="13"/>
      <c r="C30" s="13"/>
      <c r="D30" s="19"/>
      <c r="E30" s="22" t="s">
        <v>129</v>
      </c>
      <c r="F30" s="16">
        <v>7.5</v>
      </c>
      <c r="G30" s="13"/>
    </row>
    <row r="31" spans="1:7" ht="15.75" hidden="1">
      <c r="A31" s="12"/>
      <c r="B31" s="13"/>
      <c r="C31" s="13"/>
      <c r="D31" s="19"/>
      <c r="E31" s="22" t="s">
        <v>23</v>
      </c>
      <c r="F31" s="16">
        <v>6</v>
      </c>
      <c r="G31" s="13"/>
    </row>
    <row r="32" spans="1:7" ht="23.25" customHeight="1" hidden="1">
      <c r="A32" s="12"/>
      <c r="B32" s="13"/>
      <c r="C32" s="13"/>
      <c r="D32" s="19"/>
      <c r="E32" s="22" t="s">
        <v>102</v>
      </c>
      <c r="F32" s="16"/>
      <c r="G32" s="13"/>
    </row>
    <row r="33" spans="1:7" ht="24" hidden="1">
      <c r="A33" s="12"/>
      <c r="B33" s="13"/>
      <c r="C33" s="13"/>
      <c r="D33" s="19"/>
      <c r="E33" s="22" t="s">
        <v>85</v>
      </c>
      <c r="F33" s="16"/>
      <c r="G33" s="13"/>
    </row>
    <row r="34" spans="1:7" ht="15.75" hidden="1">
      <c r="A34" s="12"/>
      <c r="B34" s="13"/>
      <c r="C34" s="13"/>
      <c r="D34" s="19"/>
      <c r="E34" s="22" t="s">
        <v>9</v>
      </c>
      <c r="F34" s="16"/>
      <c r="G34" s="13"/>
    </row>
    <row r="35" spans="1:7" ht="24" hidden="1">
      <c r="A35" s="12"/>
      <c r="B35" s="13"/>
      <c r="C35" s="13"/>
      <c r="D35" s="19"/>
      <c r="E35" s="22" t="s">
        <v>103</v>
      </c>
      <c r="F35" s="16">
        <v>15.2</v>
      </c>
      <c r="G35" s="13"/>
    </row>
    <row r="36" spans="1:7" ht="24" hidden="1">
      <c r="A36" s="12"/>
      <c r="B36" s="13"/>
      <c r="C36" s="13"/>
      <c r="D36" s="19"/>
      <c r="E36" s="22" t="s">
        <v>104</v>
      </c>
      <c r="F36" s="16">
        <v>21.5</v>
      </c>
      <c r="G36" s="13"/>
    </row>
    <row r="37" spans="1:7" ht="26.25" customHeight="1" hidden="1">
      <c r="A37" s="12"/>
      <c r="B37" s="13"/>
      <c r="C37" s="13"/>
      <c r="D37" s="19">
        <v>2200000</v>
      </c>
      <c r="E37" s="17" t="s">
        <v>25</v>
      </c>
      <c r="F37" s="21">
        <f>SUM(F38:F40)</f>
        <v>151.1</v>
      </c>
      <c r="G37" s="13"/>
    </row>
    <row r="38" spans="1:7" ht="26.25" customHeight="1" hidden="1">
      <c r="A38" s="12"/>
      <c r="B38" s="13"/>
      <c r="C38" s="13"/>
      <c r="D38" s="19"/>
      <c r="E38" s="17" t="s">
        <v>9</v>
      </c>
      <c r="F38" s="16">
        <v>30</v>
      </c>
      <c r="G38" s="13"/>
    </row>
    <row r="39" spans="1:7" ht="16.5" customHeight="1" hidden="1">
      <c r="A39" s="12"/>
      <c r="B39" s="13"/>
      <c r="C39" s="13"/>
      <c r="D39" s="19"/>
      <c r="E39" s="17" t="s">
        <v>10</v>
      </c>
      <c r="F39" s="16">
        <v>21.1</v>
      </c>
      <c r="G39" s="13"/>
    </row>
    <row r="40" spans="1:7" ht="25.5" hidden="1">
      <c r="A40" s="12"/>
      <c r="B40" s="13"/>
      <c r="C40" s="13"/>
      <c r="D40" s="19"/>
      <c r="E40" s="17" t="s">
        <v>85</v>
      </c>
      <c r="F40" s="16">
        <v>100</v>
      </c>
      <c r="G40" s="13"/>
    </row>
    <row r="41" spans="1:7" ht="39.75" customHeight="1" hidden="1">
      <c r="A41" s="12"/>
      <c r="B41" s="13"/>
      <c r="C41" s="13"/>
      <c r="D41" s="19">
        <v>2422000</v>
      </c>
      <c r="E41" s="17" t="s">
        <v>26</v>
      </c>
      <c r="F41" s="21">
        <f>SUM(F42:F43)</f>
        <v>13.6</v>
      </c>
      <c r="G41" s="13"/>
    </row>
    <row r="42" spans="1:7" ht="15.75" hidden="1">
      <c r="A42" s="12"/>
      <c r="B42" s="13"/>
      <c r="C42" s="13"/>
      <c r="D42" s="19"/>
      <c r="E42" s="17" t="s">
        <v>10</v>
      </c>
      <c r="F42" s="16"/>
      <c r="G42" s="13"/>
    </row>
    <row r="43" spans="1:7" ht="21.75" customHeight="1" hidden="1">
      <c r="A43" s="12"/>
      <c r="B43" s="13"/>
      <c r="C43" s="13"/>
      <c r="D43" s="19"/>
      <c r="E43" s="17" t="s">
        <v>9</v>
      </c>
      <c r="F43" s="16">
        <v>13.6</v>
      </c>
      <c r="G43" s="13"/>
    </row>
    <row r="44" spans="1:7" ht="66" customHeight="1" hidden="1">
      <c r="A44" s="12"/>
      <c r="B44" s="13"/>
      <c r="C44" s="13"/>
      <c r="D44" s="19">
        <v>2423000</v>
      </c>
      <c r="E44" s="17" t="s">
        <v>27</v>
      </c>
      <c r="F44" s="21">
        <f>F45</f>
        <v>2133.9</v>
      </c>
      <c r="G44" s="13"/>
    </row>
    <row r="45" spans="1:7" ht="15.75" hidden="1">
      <c r="A45" s="12"/>
      <c r="B45" s="13"/>
      <c r="C45" s="13"/>
      <c r="D45" s="19"/>
      <c r="E45" s="17" t="s">
        <v>9</v>
      </c>
      <c r="F45" s="16">
        <v>2133.9</v>
      </c>
      <c r="G45" s="13"/>
    </row>
    <row r="46" spans="1:7" ht="65.25" customHeight="1" hidden="1">
      <c r="A46" s="12"/>
      <c r="B46" s="13"/>
      <c r="C46" s="13"/>
      <c r="D46" s="19">
        <v>2424000</v>
      </c>
      <c r="E46" s="17" t="s">
        <v>28</v>
      </c>
      <c r="F46" s="21">
        <f>SUM(F47:F48)</f>
        <v>16.5</v>
      </c>
      <c r="G46" s="13"/>
    </row>
    <row r="47" spans="1:7" ht="15.75" hidden="1">
      <c r="A47" s="12"/>
      <c r="B47" s="13"/>
      <c r="C47" s="13"/>
      <c r="D47" s="19"/>
      <c r="E47" s="17" t="s">
        <v>10</v>
      </c>
      <c r="F47" s="16">
        <v>13.1</v>
      </c>
      <c r="G47" s="13"/>
    </row>
    <row r="48" spans="1:7" ht="15.75" hidden="1">
      <c r="A48" s="12"/>
      <c r="B48" s="13"/>
      <c r="C48" s="13"/>
      <c r="D48" s="19"/>
      <c r="E48" s="17" t="s">
        <v>24</v>
      </c>
      <c r="F48" s="16">
        <v>3.4</v>
      </c>
      <c r="G48" s="13"/>
    </row>
    <row r="49" spans="1:7" ht="31.5" customHeight="1" hidden="1">
      <c r="A49" s="12"/>
      <c r="B49" s="13"/>
      <c r="C49" s="13"/>
      <c r="D49" s="19">
        <v>2500000</v>
      </c>
      <c r="E49" s="17" t="s">
        <v>29</v>
      </c>
      <c r="F49" s="21">
        <f>SUM(F50:F51)</f>
        <v>8.6</v>
      </c>
      <c r="G49" s="13"/>
    </row>
    <row r="50" spans="1:7" ht="15.75" hidden="1">
      <c r="A50" s="12"/>
      <c r="B50" s="13"/>
      <c r="C50" s="13"/>
      <c r="D50" s="19"/>
      <c r="E50" s="17" t="s">
        <v>10</v>
      </c>
      <c r="F50" s="16"/>
      <c r="G50" s="13"/>
    </row>
    <row r="51" spans="1:7" ht="21" customHeight="1" hidden="1">
      <c r="A51" s="12"/>
      <c r="B51" s="13"/>
      <c r="C51" s="13"/>
      <c r="D51" s="19"/>
      <c r="E51" s="17" t="s">
        <v>9</v>
      </c>
      <c r="F51" s="16">
        <v>8.6</v>
      </c>
      <c r="G51" s="13"/>
    </row>
    <row r="52" spans="1:7" ht="25.5" customHeight="1" hidden="1">
      <c r="A52" s="12"/>
      <c r="B52" s="13"/>
      <c r="C52" s="13"/>
      <c r="D52" s="19">
        <v>2714030</v>
      </c>
      <c r="E52" s="17" t="s">
        <v>30</v>
      </c>
      <c r="F52" s="21">
        <f>SUM(F53:F54)</f>
        <v>0.4</v>
      </c>
      <c r="G52" s="13"/>
    </row>
    <row r="53" spans="1:7" ht="16.5" customHeight="1" hidden="1">
      <c r="A53" s="12"/>
      <c r="B53" s="13"/>
      <c r="C53" s="13"/>
      <c r="D53" s="19"/>
      <c r="E53" s="17" t="s">
        <v>9</v>
      </c>
      <c r="F53" s="16">
        <v>0.4</v>
      </c>
      <c r="G53" s="13"/>
    </row>
    <row r="54" spans="1:7" ht="15.75" hidden="1">
      <c r="A54" s="12"/>
      <c r="B54" s="13"/>
      <c r="C54" s="13"/>
      <c r="D54" s="19"/>
      <c r="E54" s="17"/>
      <c r="F54" s="16"/>
      <c r="G54" s="13"/>
    </row>
    <row r="55" spans="1:7" ht="41.25" customHeight="1" hidden="1">
      <c r="A55" s="12"/>
      <c r="B55" s="13"/>
      <c r="C55" s="13"/>
      <c r="D55" s="19">
        <v>2893000</v>
      </c>
      <c r="E55" s="17" t="s">
        <v>31</v>
      </c>
      <c r="F55" s="21"/>
      <c r="G55" s="13"/>
    </row>
    <row r="56" spans="1:7" ht="15.75" hidden="1">
      <c r="A56" s="12"/>
      <c r="B56" s="13"/>
      <c r="C56" s="13"/>
      <c r="D56" s="19"/>
      <c r="E56" s="17" t="s">
        <v>10</v>
      </c>
      <c r="F56" s="16"/>
      <c r="G56" s="13"/>
    </row>
    <row r="57" spans="1:7" ht="40.5" customHeight="1" hidden="1">
      <c r="A57" s="12"/>
      <c r="B57" s="13"/>
      <c r="C57" s="13"/>
      <c r="D57" s="19">
        <v>2930000</v>
      </c>
      <c r="E57" s="17" t="s">
        <v>32</v>
      </c>
      <c r="F57" s="16"/>
      <c r="G57" s="13"/>
    </row>
    <row r="58" spans="1:7" ht="64.5" customHeight="1" hidden="1">
      <c r="A58" s="12"/>
      <c r="B58" s="13"/>
      <c r="C58" s="13"/>
      <c r="D58" s="19">
        <v>2940000</v>
      </c>
      <c r="E58" s="17" t="s">
        <v>33</v>
      </c>
      <c r="F58" s="21">
        <f>SUM(F59:F59)</f>
        <v>36.6</v>
      </c>
      <c r="G58" s="13"/>
    </row>
    <row r="59" spans="1:7" ht="18" customHeight="1" hidden="1">
      <c r="A59" s="12"/>
      <c r="B59" s="13"/>
      <c r="C59" s="13"/>
      <c r="D59" s="19"/>
      <c r="E59" s="17" t="s">
        <v>9</v>
      </c>
      <c r="F59" s="16">
        <v>36.6</v>
      </c>
      <c r="G59" s="13"/>
    </row>
    <row r="60" spans="1:7" ht="56.25" customHeight="1" hidden="1">
      <c r="A60" s="12"/>
      <c r="B60" s="13"/>
      <c r="C60" s="13"/>
      <c r="D60" s="19">
        <v>3311000</v>
      </c>
      <c r="E60" s="17" t="s">
        <v>34</v>
      </c>
      <c r="F60" s="21"/>
      <c r="G60" s="13"/>
    </row>
    <row r="61" spans="1:7" ht="15.75" hidden="1">
      <c r="A61" s="12"/>
      <c r="B61" s="13"/>
      <c r="C61" s="13"/>
      <c r="D61" s="19"/>
      <c r="E61" s="17" t="s">
        <v>9</v>
      </c>
      <c r="F61" s="16"/>
      <c r="G61" s="13"/>
    </row>
    <row r="62" spans="1:7" ht="39.75" customHeight="1" hidden="1">
      <c r="A62" s="12"/>
      <c r="B62" s="13"/>
      <c r="C62" s="13"/>
      <c r="D62" s="19">
        <v>3000000</v>
      </c>
      <c r="E62" s="17" t="s">
        <v>35</v>
      </c>
      <c r="F62" s="21">
        <f>SUM(F63:F64)</f>
        <v>23.1</v>
      </c>
      <c r="G62" s="13"/>
    </row>
    <row r="63" spans="1:7" ht="13.5" customHeight="1" hidden="1">
      <c r="A63" s="12"/>
      <c r="B63" s="13"/>
      <c r="C63" s="13"/>
      <c r="D63" s="19"/>
      <c r="E63" s="17" t="s">
        <v>105</v>
      </c>
      <c r="F63" s="16">
        <v>6.9</v>
      </c>
      <c r="G63" s="13"/>
    </row>
    <row r="64" spans="1:7" ht="15.75" hidden="1">
      <c r="A64" s="12"/>
      <c r="B64" s="13"/>
      <c r="C64" s="13"/>
      <c r="D64" s="19"/>
      <c r="E64" s="17" t="s">
        <v>132</v>
      </c>
      <c r="F64" s="16">
        <v>16.2</v>
      </c>
      <c r="G64" s="13"/>
    </row>
    <row r="65" spans="1:7" ht="20.25" customHeight="1" hidden="1">
      <c r="A65" s="12"/>
      <c r="B65" s="13"/>
      <c r="C65" s="13"/>
      <c r="D65" s="19">
        <v>3150010</v>
      </c>
      <c r="E65" s="17" t="s">
        <v>36</v>
      </c>
      <c r="F65" s="21">
        <f>SUM(F66:F67)</f>
        <v>23.5</v>
      </c>
      <c r="G65" s="13"/>
    </row>
    <row r="66" spans="1:7" ht="15.75" hidden="1">
      <c r="A66" s="12"/>
      <c r="B66" s="13"/>
      <c r="C66" s="13"/>
      <c r="D66" s="19"/>
      <c r="E66" s="17" t="s">
        <v>128</v>
      </c>
      <c r="F66" s="16">
        <v>19.9</v>
      </c>
      <c r="G66" s="13"/>
    </row>
    <row r="67" spans="1:7" ht="15.75" hidden="1">
      <c r="A67" s="12"/>
      <c r="B67" s="13"/>
      <c r="C67" s="13"/>
      <c r="D67" s="19"/>
      <c r="E67" s="17" t="s">
        <v>24</v>
      </c>
      <c r="F67" s="16">
        <v>3.6</v>
      </c>
      <c r="G67" s="13"/>
    </row>
    <row r="68" spans="1:7" ht="39.75" customHeight="1" hidden="1">
      <c r="A68" s="12"/>
      <c r="B68" s="13"/>
      <c r="C68" s="13"/>
      <c r="D68" s="19">
        <v>3430000</v>
      </c>
      <c r="E68" s="17" t="s">
        <v>37</v>
      </c>
      <c r="F68" s="21">
        <f>SUM(F69:F71)</f>
        <v>143.5</v>
      </c>
      <c r="G68" s="13"/>
    </row>
    <row r="69" spans="1:7" ht="15.75" hidden="1">
      <c r="A69" s="12"/>
      <c r="B69" s="13"/>
      <c r="C69" s="13"/>
      <c r="D69" s="19"/>
      <c r="E69" s="17" t="s">
        <v>128</v>
      </c>
      <c r="F69" s="16">
        <v>17.2</v>
      </c>
      <c r="G69" s="13"/>
    </row>
    <row r="70" spans="1:7" ht="25.5" hidden="1">
      <c r="A70" s="12"/>
      <c r="B70" s="13"/>
      <c r="C70" s="13"/>
      <c r="D70" s="19"/>
      <c r="E70" s="17" t="s">
        <v>131</v>
      </c>
      <c r="F70" s="16">
        <v>22.7</v>
      </c>
      <c r="G70" s="13"/>
    </row>
    <row r="71" spans="1:7" ht="15.75" hidden="1">
      <c r="A71" s="12"/>
      <c r="B71" s="13"/>
      <c r="C71" s="13"/>
      <c r="D71" s="19"/>
      <c r="E71" s="17" t="s">
        <v>9</v>
      </c>
      <c r="F71" s="16">
        <v>103.6</v>
      </c>
      <c r="G71" s="13"/>
    </row>
    <row r="72" spans="1:7" ht="15.75" hidden="1">
      <c r="A72" s="12"/>
      <c r="B72" s="13"/>
      <c r="C72" s="13"/>
      <c r="D72" s="19">
        <v>3610000</v>
      </c>
      <c r="E72" s="17" t="s">
        <v>38</v>
      </c>
      <c r="F72" s="21">
        <f>SUM(F73:F73)</f>
        <v>15.5</v>
      </c>
      <c r="G72" s="13"/>
    </row>
    <row r="73" spans="1:7" ht="15.75" hidden="1">
      <c r="A73" s="12"/>
      <c r="B73" s="13"/>
      <c r="C73" s="13"/>
      <c r="D73" s="19"/>
      <c r="E73" s="17" t="s">
        <v>10</v>
      </c>
      <c r="F73" s="16">
        <v>15.5</v>
      </c>
      <c r="G73" s="13"/>
    </row>
    <row r="74" spans="1:7" ht="36" customHeight="1" hidden="1">
      <c r="A74" s="12"/>
      <c r="B74" s="13"/>
      <c r="C74" s="13"/>
      <c r="D74" s="19">
        <v>3693000</v>
      </c>
      <c r="E74" s="17" t="s">
        <v>117</v>
      </c>
      <c r="F74" s="16">
        <f>SUM(F75)</f>
        <v>4</v>
      </c>
      <c r="G74" s="13"/>
    </row>
    <row r="75" spans="1:7" ht="19.5" customHeight="1" hidden="1">
      <c r="A75" s="12"/>
      <c r="B75" s="13"/>
      <c r="C75" s="13"/>
      <c r="D75" s="19"/>
      <c r="E75" s="17" t="s">
        <v>129</v>
      </c>
      <c r="F75" s="16">
        <v>4</v>
      </c>
      <c r="G75" s="13"/>
    </row>
    <row r="76" spans="1:7" ht="22.5" customHeight="1" hidden="1">
      <c r="A76" s="12"/>
      <c r="B76" s="13"/>
      <c r="C76" s="13"/>
      <c r="D76" s="19">
        <v>4100000</v>
      </c>
      <c r="E76" s="17" t="s">
        <v>40</v>
      </c>
      <c r="F76" s="16"/>
      <c r="G76" s="13"/>
    </row>
    <row r="77" spans="1:7" ht="27" customHeight="1" hidden="1">
      <c r="A77" s="12"/>
      <c r="B77" s="13"/>
      <c r="C77" s="13"/>
      <c r="D77" s="19">
        <v>4500000</v>
      </c>
      <c r="E77" s="27" t="s">
        <v>134</v>
      </c>
      <c r="F77" s="21">
        <f>SUM(F78:F80)</f>
        <v>3032.7</v>
      </c>
      <c r="G77" s="13"/>
    </row>
    <row r="78" spans="1:7" ht="24.75" customHeight="1" hidden="1">
      <c r="A78" s="12"/>
      <c r="B78" s="13"/>
      <c r="C78" s="13"/>
      <c r="D78" s="19"/>
      <c r="E78" s="17" t="s">
        <v>9</v>
      </c>
      <c r="F78" s="16"/>
      <c r="G78" s="13"/>
    </row>
    <row r="79" spans="1:7" ht="15.75" hidden="1">
      <c r="A79" s="12"/>
      <c r="B79" s="13"/>
      <c r="C79" s="13"/>
      <c r="D79" s="19"/>
      <c r="E79" s="17" t="s">
        <v>23</v>
      </c>
      <c r="F79" s="16">
        <v>2115.7</v>
      </c>
      <c r="G79" s="13"/>
    </row>
    <row r="80" spans="1:7" ht="15.75" hidden="1">
      <c r="A80" s="12"/>
      <c r="B80" s="13"/>
      <c r="C80" s="13"/>
      <c r="D80" s="19"/>
      <c r="E80" s="17" t="s">
        <v>42</v>
      </c>
      <c r="F80" s="16">
        <v>917</v>
      </c>
      <c r="G80" s="13"/>
    </row>
    <row r="81" spans="1:7" ht="24" customHeight="1" hidden="1">
      <c r="A81" s="12"/>
      <c r="B81" s="13"/>
      <c r="C81" s="13"/>
      <c r="D81" s="19">
        <v>5500000</v>
      </c>
      <c r="E81" s="17" t="s">
        <v>43</v>
      </c>
      <c r="F81" s="21">
        <f>F82</f>
        <v>2065.9</v>
      </c>
      <c r="G81" s="13"/>
    </row>
    <row r="82" spans="1:7" ht="21" customHeight="1" hidden="1">
      <c r="A82" s="12"/>
      <c r="B82" s="13"/>
      <c r="C82" s="13"/>
      <c r="D82" s="19"/>
      <c r="E82" s="27" t="s">
        <v>133</v>
      </c>
      <c r="F82" s="16">
        <v>2065.9</v>
      </c>
      <c r="G82" s="13"/>
    </row>
    <row r="83" spans="1:7" ht="24.75" customHeight="1" hidden="1">
      <c r="A83" s="12"/>
      <c r="B83" s="13"/>
      <c r="C83" s="13"/>
      <c r="D83" s="19">
        <v>6000000</v>
      </c>
      <c r="E83" s="27" t="s">
        <v>135</v>
      </c>
      <c r="F83" s="21">
        <f>SUM(F84:F84)</f>
        <v>411</v>
      </c>
      <c r="G83" s="13"/>
    </row>
    <row r="84" spans="1:7" ht="22.5" customHeight="1" hidden="1">
      <c r="A84" s="12"/>
      <c r="B84" s="13"/>
      <c r="C84" s="13"/>
      <c r="D84" s="19"/>
      <c r="E84" s="17" t="s">
        <v>42</v>
      </c>
      <c r="F84" s="16">
        <v>411</v>
      </c>
      <c r="G84" s="13"/>
    </row>
    <row r="85" spans="1:7" ht="64.5" customHeight="1" hidden="1">
      <c r="A85" s="12"/>
      <c r="B85" s="13"/>
      <c r="C85" s="13"/>
      <c r="D85" s="19">
        <v>6420000</v>
      </c>
      <c r="E85" s="17" t="s">
        <v>45</v>
      </c>
      <c r="F85" s="16"/>
      <c r="G85" s="13"/>
    </row>
    <row r="86" spans="1:7" ht="42.75" customHeight="1" hidden="1">
      <c r="A86" s="12"/>
      <c r="B86" s="13"/>
      <c r="C86" s="13"/>
      <c r="D86" s="19">
        <v>7200000</v>
      </c>
      <c r="E86" s="17" t="s">
        <v>46</v>
      </c>
      <c r="F86" s="16"/>
      <c r="G86" s="13"/>
    </row>
    <row r="87" spans="1:7" ht="232.5" customHeight="1" hidden="1">
      <c r="A87" s="12"/>
      <c r="B87" s="13"/>
      <c r="C87" s="13"/>
      <c r="D87" s="19">
        <v>7241000</v>
      </c>
      <c r="E87" s="17" t="s">
        <v>47</v>
      </c>
      <c r="F87" s="21"/>
      <c r="G87" s="13"/>
    </row>
    <row r="88" spans="1:7" ht="15.75" hidden="1">
      <c r="A88" s="12"/>
      <c r="B88" s="13"/>
      <c r="C88" s="13"/>
      <c r="D88" s="19"/>
      <c r="E88" s="17" t="s">
        <v>10</v>
      </c>
      <c r="F88" s="16"/>
      <c r="G88" s="13"/>
    </row>
    <row r="89" spans="1:7" ht="78.75" customHeight="1" hidden="1">
      <c r="A89" s="12"/>
      <c r="B89" s="13"/>
      <c r="C89" s="13"/>
      <c r="D89" s="19">
        <v>7250000</v>
      </c>
      <c r="E89" s="27" t="s">
        <v>136</v>
      </c>
      <c r="F89" s="21">
        <f>SUM(F90:F90)</f>
        <v>2</v>
      </c>
      <c r="G89" s="13"/>
    </row>
    <row r="90" spans="1:7" ht="20.25" customHeight="1" hidden="1">
      <c r="A90" s="12"/>
      <c r="B90" s="13"/>
      <c r="C90" s="13"/>
      <c r="D90" s="19"/>
      <c r="E90" s="17" t="s">
        <v>49</v>
      </c>
      <c r="F90" s="16">
        <v>2</v>
      </c>
      <c r="G90" s="13"/>
    </row>
    <row r="91" spans="1:7" ht="66" customHeight="1" hidden="1">
      <c r="A91" s="12"/>
      <c r="B91" s="13"/>
      <c r="C91" s="13"/>
      <c r="D91" s="19">
        <v>7300000</v>
      </c>
      <c r="E91" s="27" t="s">
        <v>137</v>
      </c>
      <c r="F91" s="21">
        <f>F92</f>
        <v>2999.3</v>
      </c>
      <c r="G91" s="13"/>
    </row>
    <row r="92" spans="1:7" ht="29.25" customHeight="1" hidden="1">
      <c r="A92" s="12"/>
      <c r="B92" s="13"/>
      <c r="C92" s="13"/>
      <c r="D92" s="19"/>
      <c r="E92" s="17" t="s">
        <v>74</v>
      </c>
      <c r="F92" s="16">
        <v>2999.3</v>
      </c>
      <c r="G92" s="13"/>
    </row>
    <row r="93" spans="1:7" ht="240.75" customHeight="1" hidden="1">
      <c r="A93" s="12"/>
      <c r="B93" s="13"/>
      <c r="C93" s="13"/>
      <c r="D93" s="19">
        <v>7420000</v>
      </c>
      <c r="E93" s="17" t="s">
        <v>51</v>
      </c>
      <c r="F93" s="16"/>
      <c r="G93" s="13"/>
    </row>
    <row r="94" spans="1:7" ht="16.5" customHeight="1" hidden="1">
      <c r="A94" s="12"/>
      <c r="B94" s="13"/>
      <c r="C94" s="13"/>
      <c r="D94" s="19">
        <v>7493000</v>
      </c>
      <c r="E94" s="17" t="s">
        <v>52</v>
      </c>
      <c r="F94" s="16"/>
      <c r="G94" s="13"/>
    </row>
    <row r="95" spans="1:7" ht="25.5" hidden="1">
      <c r="A95" s="12"/>
      <c r="B95" s="13"/>
      <c r="C95" s="13"/>
      <c r="D95" s="19">
        <v>8040000</v>
      </c>
      <c r="E95" s="17" t="s">
        <v>53</v>
      </c>
      <c r="F95" s="16"/>
      <c r="G95" s="13"/>
    </row>
    <row r="96" spans="1:7" ht="29.25" customHeight="1" hidden="1">
      <c r="A96" s="12"/>
      <c r="B96" s="13"/>
      <c r="C96" s="13"/>
      <c r="D96" s="19">
        <v>8510000</v>
      </c>
      <c r="E96" s="17" t="s">
        <v>54</v>
      </c>
      <c r="F96" s="16"/>
      <c r="G96" s="13"/>
    </row>
    <row r="97" spans="1:7" ht="60.75" customHeight="1" hidden="1">
      <c r="A97" s="12"/>
      <c r="B97" s="13"/>
      <c r="C97" s="13"/>
      <c r="D97" s="19">
        <v>9000000</v>
      </c>
      <c r="E97" s="17" t="s">
        <v>55</v>
      </c>
      <c r="F97" s="21"/>
      <c r="G97" s="13"/>
    </row>
    <row r="98" spans="1:7" ht="15.75" hidden="1">
      <c r="A98" s="12"/>
      <c r="B98" s="13"/>
      <c r="C98" s="13"/>
      <c r="D98" s="19"/>
      <c r="E98" s="17" t="s">
        <v>23</v>
      </c>
      <c r="F98" s="16"/>
      <c r="G98" s="13"/>
    </row>
    <row r="99" spans="1:7" ht="40.5" customHeight="1" hidden="1">
      <c r="A99" s="12"/>
      <c r="B99" s="13"/>
      <c r="C99" s="13"/>
      <c r="D99" s="19">
        <v>9220000</v>
      </c>
      <c r="E99" s="17" t="s">
        <v>56</v>
      </c>
      <c r="F99" s="21">
        <f>SUM(F100)</f>
        <v>20</v>
      </c>
      <c r="G99" s="13"/>
    </row>
    <row r="100" spans="1:7" ht="33.75" customHeight="1" hidden="1">
      <c r="A100" s="12"/>
      <c r="B100" s="13"/>
      <c r="C100" s="13"/>
      <c r="D100" s="19"/>
      <c r="E100" s="17" t="s">
        <v>130</v>
      </c>
      <c r="F100" s="16">
        <v>20</v>
      </c>
      <c r="G100" s="13"/>
    </row>
    <row r="101" spans="1:7" ht="27" customHeight="1" hidden="1">
      <c r="A101" s="12"/>
      <c r="B101" s="13"/>
      <c r="C101" s="13"/>
      <c r="D101" s="19">
        <v>9300000</v>
      </c>
      <c r="E101" s="17" t="s">
        <v>57</v>
      </c>
      <c r="F101" s="21">
        <f>SUM(F102:F103)</f>
        <v>300</v>
      </c>
      <c r="G101" s="13"/>
    </row>
    <row r="102" spans="1:7" ht="15.75" hidden="1">
      <c r="A102" s="12"/>
      <c r="B102" s="13"/>
      <c r="C102" s="13"/>
      <c r="D102" s="19"/>
      <c r="E102" s="17" t="s">
        <v>23</v>
      </c>
      <c r="F102" s="16">
        <v>300</v>
      </c>
      <c r="G102" s="13"/>
    </row>
    <row r="103" spans="1:7" ht="15.75" hidden="1">
      <c r="A103" s="12"/>
      <c r="B103" s="13"/>
      <c r="C103" s="13"/>
      <c r="D103" s="19"/>
      <c r="E103" s="17"/>
      <c r="F103" s="16"/>
      <c r="G103" s="13"/>
    </row>
    <row r="104" spans="1:7" ht="39" customHeight="1" hidden="1">
      <c r="A104" s="12"/>
      <c r="B104" s="13"/>
      <c r="C104" s="13"/>
      <c r="D104" s="19">
        <v>9430000</v>
      </c>
      <c r="E104" s="17" t="s">
        <v>58</v>
      </c>
      <c r="F104" s="16"/>
      <c r="G104" s="13"/>
    </row>
    <row r="105" spans="1:7" ht="36.75" customHeight="1">
      <c r="A105" s="25" t="s">
        <v>59</v>
      </c>
      <c r="B105" s="26">
        <v>166069.3</v>
      </c>
      <c r="C105" s="26">
        <f>SUM(C106:C125)</f>
        <v>31237.697999999993</v>
      </c>
      <c r="D105" s="63"/>
      <c r="E105" s="64"/>
      <c r="F105" s="28">
        <f>SUM(F106:F121)</f>
        <v>1419</v>
      </c>
      <c r="G105" s="26">
        <f>F105/C105*100</f>
        <v>4.5425882534622115</v>
      </c>
    </row>
    <row r="106" spans="1:7" ht="36.75" customHeight="1">
      <c r="A106" s="23"/>
      <c r="B106" s="20"/>
      <c r="C106" s="20">
        <v>111.74</v>
      </c>
      <c r="D106" s="19">
        <v>2100000</v>
      </c>
      <c r="E106" s="17" t="s">
        <v>22</v>
      </c>
      <c r="F106" s="24">
        <v>91</v>
      </c>
      <c r="G106" s="50"/>
    </row>
    <row r="107" spans="1:7" ht="66.75" customHeight="1" hidden="1">
      <c r="A107" s="23"/>
      <c r="B107" s="20"/>
      <c r="C107" s="20">
        <v>16.805</v>
      </c>
      <c r="D107" s="19">
        <v>2424000</v>
      </c>
      <c r="E107" s="17" t="s">
        <v>28</v>
      </c>
      <c r="F107" s="24"/>
      <c r="G107" s="50"/>
    </row>
    <row r="108" spans="1:7" ht="27.75" customHeight="1" hidden="1">
      <c r="A108" s="23"/>
      <c r="B108" s="20"/>
      <c r="C108" s="20">
        <v>0.726</v>
      </c>
      <c r="D108" s="19">
        <v>2714030</v>
      </c>
      <c r="E108" s="17" t="s">
        <v>30</v>
      </c>
      <c r="F108" s="24"/>
      <c r="G108" s="50"/>
    </row>
    <row r="109" spans="1:7" ht="24" customHeight="1" hidden="1">
      <c r="A109" s="23"/>
      <c r="B109" s="20"/>
      <c r="C109" s="20">
        <v>5.356</v>
      </c>
      <c r="D109" s="19">
        <v>3150010</v>
      </c>
      <c r="E109" s="17" t="s">
        <v>36</v>
      </c>
      <c r="F109" s="24"/>
      <c r="G109" s="50"/>
    </row>
    <row r="110" spans="1:7" ht="41.25" customHeight="1" hidden="1">
      <c r="A110" s="23"/>
      <c r="B110" s="20"/>
      <c r="C110" s="20">
        <v>3.648</v>
      </c>
      <c r="D110" s="19">
        <v>3000000</v>
      </c>
      <c r="E110" s="17" t="s">
        <v>35</v>
      </c>
      <c r="F110" s="24"/>
      <c r="G110" s="50"/>
    </row>
    <row r="111" spans="1:7" ht="33.75" customHeight="1" hidden="1">
      <c r="A111" s="23"/>
      <c r="B111" s="20"/>
      <c r="C111" s="20">
        <v>2.79</v>
      </c>
      <c r="D111" s="19">
        <v>3430000</v>
      </c>
      <c r="E111" s="17" t="s">
        <v>37</v>
      </c>
      <c r="F111" s="24"/>
      <c r="G111" s="50"/>
    </row>
    <row r="112" spans="1:7" ht="27" customHeight="1">
      <c r="A112" s="23"/>
      <c r="B112" s="20"/>
      <c r="C112" s="20">
        <v>29760.16</v>
      </c>
      <c r="D112" s="19">
        <v>4500000</v>
      </c>
      <c r="E112" s="17" t="s">
        <v>41</v>
      </c>
      <c r="F112" s="24">
        <v>917</v>
      </c>
      <c r="G112" s="50"/>
    </row>
    <row r="113" spans="1:7" ht="79.5" customHeight="1" hidden="1">
      <c r="A113" s="23"/>
      <c r="B113" s="20"/>
      <c r="C113" s="20">
        <v>8.6</v>
      </c>
      <c r="D113" s="19">
        <v>7250000</v>
      </c>
      <c r="E113" s="17" t="s">
        <v>48</v>
      </c>
      <c r="F113" s="24"/>
      <c r="G113" s="50"/>
    </row>
    <row r="114" spans="1:7" ht="24.75" customHeight="1" hidden="1">
      <c r="A114" s="23"/>
      <c r="B114" s="20"/>
      <c r="C114" s="20">
        <v>29.2</v>
      </c>
      <c r="D114" s="19">
        <v>4100000</v>
      </c>
      <c r="E114" s="17" t="s">
        <v>40</v>
      </c>
      <c r="F114" s="24"/>
      <c r="G114" s="50"/>
    </row>
    <row r="115" spans="1:7" ht="45.75" customHeight="1" hidden="1">
      <c r="A115" s="23"/>
      <c r="B115" s="20"/>
      <c r="C115" s="20">
        <v>190.6</v>
      </c>
      <c r="D115" s="19">
        <v>92200</v>
      </c>
      <c r="E115" s="17" t="s">
        <v>56</v>
      </c>
      <c r="F115" s="24"/>
      <c r="G115" s="50"/>
    </row>
    <row r="116" spans="1:7" ht="25.5" customHeight="1">
      <c r="A116" s="23"/>
      <c r="B116" s="20"/>
      <c r="C116" s="20">
        <v>438.35</v>
      </c>
      <c r="D116" s="19">
        <v>6000000</v>
      </c>
      <c r="E116" s="17" t="s">
        <v>44</v>
      </c>
      <c r="F116" s="24">
        <v>411</v>
      </c>
      <c r="G116" s="50"/>
    </row>
    <row r="117" spans="1:7" ht="15" customHeight="1" hidden="1">
      <c r="A117" s="23"/>
      <c r="B117" s="20"/>
      <c r="C117" s="20">
        <v>59.151</v>
      </c>
      <c r="D117" s="19">
        <v>5500000</v>
      </c>
      <c r="E117" s="17" t="s">
        <v>43</v>
      </c>
      <c r="F117" s="24"/>
      <c r="G117" s="50"/>
    </row>
    <row r="118" spans="1:7" ht="30" customHeight="1" hidden="1">
      <c r="A118" s="23"/>
      <c r="B118" s="20"/>
      <c r="C118" s="20">
        <v>219.1</v>
      </c>
      <c r="D118" s="19">
        <v>4030000</v>
      </c>
      <c r="E118" s="17" t="s">
        <v>39</v>
      </c>
      <c r="F118" s="24"/>
      <c r="G118" s="50"/>
    </row>
    <row r="119" spans="1:7" ht="64.5" customHeight="1" hidden="1">
      <c r="A119" s="23"/>
      <c r="B119" s="20"/>
      <c r="C119" s="20">
        <v>227.8</v>
      </c>
      <c r="D119" s="19">
        <v>6420000</v>
      </c>
      <c r="E119" s="17" t="s">
        <v>45</v>
      </c>
      <c r="F119" s="24"/>
      <c r="G119" s="50"/>
    </row>
    <row r="120" spans="1:7" ht="178.5" hidden="1">
      <c r="A120" s="23"/>
      <c r="B120" s="20"/>
      <c r="C120" s="20">
        <v>6</v>
      </c>
      <c r="D120" s="19">
        <v>7241000</v>
      </c>
      <c r="E120" s="17" t="s">
        <v>47</v>
      </c>
      <c r="F120" s="24"/>
      <c r="G120" s="50"/>
    </row>
    <row r="121" spans="1:7" ht="45.75" customHeight="1" hidden="1">
      <c r="A121" s="23"/>
      <c r="B121" s="20"/>
      <c r="C121" s="20"/>
      <c r="D121" s="19">
        <v>7200000</v>
      </c>
      <c r="E121" s="17" t="s">
        <v>46</v>
      </c>
      <c r="F121" s="24"/>
      <c r="G121" s="50"/>
    </row>
    <row r="122" spans="1:7" ht="39" customHeight="1" hidden="1">
      <c r="A122" s="23"/>
      <c r="B122" s="20"/>
      <c r="C122" s="20"/>
      <c r="D122" s="19">
        <v>8040000</v>
      </c>
      <c r="E122" s="17" t="s">
        <v>53</v>
      </c>
      <c r="F122" s="24"/>
      <c r="G122" s="50"/>
    </row>
    <row r="123" spans="1:7" ht="41.25" customHeight="1" hidden="1">
      <c r="A123" s="23"/>
      <c r="B123" s="20"/>
      <c r="C123" s="20">
        <v>87.303</v>
      </c>
      <c r="D123" s="19">
        <v>9430000</v>
      </c>
      <c r="E123" s="17" t="s">
        <v>58</v>
      </c>
      <c r="F123" s="24"/>
      <c r="G123" s="50"/>
    </row>
    <row r="124" spans="1:7" ht="34.5" customHeight="1" hidden="1">
      <c r="A124" s="23"/>
      <c r="B124" s="20"/>
      <c r="C124" s="20">
        <v>53.05</v>
      </c>
      <c r="D124" s="19">
        <v>8510000</v>
      </c>
      <c r="E124" s="17" t="s">
        <v>127</v>
      </c>
      <c r="F124" s="24"/>
      <c r="G124" s="50"/>
    </row>
    <row r="125" spans="1:7" ht="51" customHeight="1" hidden="1">
      <c r="A125" s="23"/>
      <c r="B125" s="20"/>
      <c r="C125" s="20">
        <v>17.319</v>
      </c>
      <c r="D125" s="19">
        <v>9000000</v>
      </c>
      <c r="E125" s="17" t="s">
        <v>55</v>
      </c>
      <c r="F125" s="24"/>
      <c r="G125" s="50"/>
    </row>
    <row r="126" spans="1:7" ht="76.5" customHeight="1">
      <c r="A126" s="25" t="s">
        <v>106</v>
      </c>
      <c r="B126" s="26">
        <v>12948.8</v>
      </c>
      <c r="C126" s="26">
        <f>SUM(C127:C156)</f>
        <v>3011.8999999999996</v>
      </c>
      <c r="D126" s="28"/>
      <c r="E126" s="28"/>
      <c r="F126" s="28">
        <f>SUM(F127:F156)</f>
        <v>462.30000000000007</v>
      </c>
      <c r="G126" s="26">
        <f>F126/C126*100</f>
        <v>15.349115176466684</v>
      </c>
    </row>
    <row r="127" spans="1:7" ht="69" customHeight="1">
      <c r="A127" s="25"/>
      <c r="B127" s="26"/>
      <c r="C127" s="26">
        <v>165.2</v>
      </c>
      <c r="D127" s="19">
        <v>1100000</v>
      </c>
      <c r="E127" s="27" t="s">
        <v>60</v>
      </c>
      <c r="F127" s="28">
        <v>84.9</v>
      </c>
      <c r="G127" s="26"/>
    </row>
    <row r="128" spans="1:7" ht="31.5" customHeight="1">
      <c r="A128" s="23"/>
      <c r="B128" s="20"/>
      <c r="C128" s="20">
        <v>935.4</v>
      </c>
      <c r="D128" s="19">
        <v>1500000</v>
      </c>
      <c r="E128" s="17" t="s">
        <v>17</v>
      </c>
      <c r="F128" s="24">
        <v>327.7</v>
      </c>
      <c r="G128" s="20"/>
    </row>
    <row r="129" spans="1:7" ht="31.5" customHeight="1" hidden="1">
      <c r="A129" s="23"/>
      <c r="B129" s="20"/>
      <c r="C129" s="20">
        <v>198</v>
      </c>
      <c r="D129" s="19">
        <v>1800000</v>
      </c>
      <c r="E129" s="17" t="s">
        <v>120</v>
      </c>
      <c r="F129" s="24"/>
      <c r="G129" s="20"/>
    </row>
    <row r="130" spans="1:7" ht="17.25" customHeight="1" hidden="1">
      <c r="A130" s="23"/>
      <c r="B130" s="20"/>
      <c r="C130" s="20">
        <v>65.4</v>
      </c>
      <c r="D130" s="19">
        <v>1700000</v>
      </c>
      <c r="E130" s="17" t="s">
        <v>18</v>
      </c>
      <c r="F130" s="24"/>
      <c r="G130" s="20"/>
    </row>
    <row r="131" spans="1:7" ht="17.25" customHeight="1" hidden="1">
      <c r="A131" s="23"/>
      <c r="B131" s="20"/>
      <c r="C131" s="20">
        <v>20.5</v>
      </c>
      <c r="D131" s="19">
        <v>1920000</v>
      </c>
      <c r="E131" s="17" t="s">
        <v>121</v>
      </c>
      <c r="F131" s="24"/>
      <c r="G131" s="20"/>
    </row>
    <row r="132" spans="1:7" ht="28.5" customHeight="1" hidden="1">
      <c r="A132" s="23"/>
      <c r="B132" s="20"/>
      <c r="C132" s="20">
        <v>108.3</v>
      </c>
      <c r="D132" s="19">
        <v>2100000</v>
      </c>
      <c r="E132" s="17" t="s">
        <v>22</v>
      </c>
      <c r="F132" s="24"/>
      <c r="G132" s="20"/>
    </row>
    <row r="133" spans="1:7" ht="27" customHeight="1">
      <c r="A133" s="23"/>
      <c r="B133" s="20"/>
      <c r="C133" s="20">
        <v>55.5</v>
      </c>
      <c r="D133" s="19">
        <v>2200000</v>
      </c>
      <c r="E133" s="17" t="s">
        <v>61</v>
      </c>
      <c r="F133" s="24">
        <v>21.1</v>
      </c>
      <c r="G133" s="20"/>
    </row>
    <row r="134" spans="1:7" ht="69" customHeight="1" hidden="1">
      <c r="A134" s="23"/>
      <c r="B134" s="20"/>
      <c r="C134" s="20">
        <v>12.9</v>
      </c>
      <c r="D134" s="19">
        <v>2423000</v>
      </c>
      <c r="E134" s="17" t="s">
        <v>62</v>
      </c>
      <c r="F134" s="24"/>
      <c r="G134" s="20"/>
    </row>
    <row r="135" spans="1:7" ht="69" customHeight="1">
      <c r="A135" s="23"/>
      <c r="B135" s="20"/>
      <c r="C135" s="20">
        <v>62.2</v>
      </c>
      <c r="D135" s="19">
        <v>2424000</v>
      </c>
      <c r="E135" s="17" t="s">
        <v>28</v>
      </c>
      <c r="F135" s="24">
        <v>13.1</v>
      </c>
      <c r="G135" s="20"/>
    </row>
    <row r="136" spans="1:7" ht="42.75" customHeight="1" hidden="1">
      <c r="A136" s="23"/>
      <c r="B136" s="20"/>
      <c r="C136" s="20">
        <v>2.6</v>
      </c>
      <c r="D136" s="19">
        <v>2422000</v>
      </c>
      <c r="E136" s="17" t="s">
        <v>122</v>
      </c>
      <c r="F136" s="24"/>
      <c r="G136" s="20"/>
    </row>
    <row r="137" spans="1:7" ht="42" customHeight="1" hidden="1">
      <c r="A137" s="23"/>
      <c r="B137" s="20"/>
      <c r="C137" s="20">
        <v>40.2</v>
      </c>
      <c r="D137" s="19">
        <v>2930000</v>
      </c>
      <c r="E137" s="17" t="s">
        <v>123</v>
      </c>
      <c r="F137" s="24"/>
      <c r="G137" s="20"/>
    </row>
    <row r="138" spans="1:7" ht="42" customHeight="1" hidden="1">
      <c r="A138" s="23"/>
      <c r="B138" s="20"/>
      <c r="C138" s="20">
        <v>62</v>
      </c>
      <c r="D138" s="19">
        <v>3000000</v>
      </c>
      <c r="E138" s="17" t="s">
        <v>124</v>
      </c>
      <c r="F138" s="24"/>
      <c r="G138" s="20"/>
    </row>
    <row r="139" spans="1:7" ht="42" customHeight="1" hidden="1">
      <c r="A139" s="23"/>
      <c r="B139" s="20"/>
      <c r="C139" s="20">
        <v>12</v>
      </c>
      <c r="D139" s="19">
        <v>2500000</v>
      </c>
      <c r="E139" s="17" t="s">
        <v>29</v>
      </c>
      <c r="F139" s="24"/>
      <c r="G139" s="20"/>
    </row>
    <row r="140" spans="1:5" ht="55.5" customHeight="1" hidden="1">
      <c r="A140" s="23"/>
      <c r="B140" s="20"/>
      <c r="C140" s="43">
        <v>25.8</v>
      </c>
      <c r="D140" s="44">
        <v>3311000</v>
      </c>
      <c r="E140" s="49" t="s">
        <v>125</v>
      </c>
    </row>
    <row r="141" spans="1:7" ht="106.5" customHeight="1" hidden="1">
      <c r="A141" s="23"/>
      <c r="B141" s="20"/>
      <c r="C141" s="20">
        <v>8.9</v>
      </c>
      <c r="D141" s="19">
        <v>3150000</v>
      </c>
      <c r="E141" s="17" t="s">
        <v>63</v>
      </c>
      <c r="F141" s="24"/>
      <c r="G141" s="20"/>
    </row>
    <row r="142" spans="1:7" ht="44.25" customHeight="1" hidden="1">
      <c r="A142" s="23"/>
      <c r="B142" s="20"/>
      <c r="C142" s="20">
        <v>57</v>
      </c>
      <c r="D142" s="19">
        <v>3430000</v>
      </c>
      <c r="E142" s="17" t="s">
        <v>37</v>
      </c>
      <c r="F142" s="24"/>
      <c r="G142" s="20"/>
    </row>
    <row r="143" spans="1:7" ht="15">
      <c r="A143" s="23"/>
      <c r="B143" s="20"/>
      <c r="C143" s="20">
        <v>59.7</v>
      </c>
      <c r="D143" s="19">
        <v>3610000</v>
      </c>
      <c r="E143" s="17" t="s">
        <v>38</v>
      </c>
      <c r="F143" s="24">
        <v>15.5</v>
      </c>
      <c r="G143" s="20"/>
    </row>
    <row r="144" spans="1:7" ht="42" customHeight="1" hidden="1">
      <c r="A144" s="23"/>
      <c r="B144" s="20"/>
      <c r="C144" s="20">
        <v>26</v>
      </c>
      <c r="D144" s="19">
        <v>3699000</v>
      </c>
      <c r="E144" s="17" t="s">
        <v>64</v>
      </c>
      <c r="F144" s="24"/>
      <c r="G144" s="20"/>
    </row>
    <row r="145" spans="1:7" ht="30" customHeight="1" hidden="1">
      <c r="A145" s="23"/>
      <c r="B145" s="20"/>
      <c r="C145" s="20">
        <v>245.3</v>
      </c>
      <c r="D145" s="19">
        <v>4030000</v>
      </c>
      <c r="E145" s="17" t="s">
        <v>65</v>
      </c>
      <c r="F145" s="24"/>
      <c r="G145" s="20"/>
    </row>
    <row r="146" spans="1:7" ht="26.25" customHeight="1" hidden="1">
      <c r="A146" s="23"/>
      <c r="B146" s="20"/>
      <c r="C146" s="20">
        <v>78.9</v>
      </c>
      <c r="D146" s="19">
        <v>4100000</v>
      </c>
      <c r="E146" s="17" t="s">
        <v>40</v>
      </c>
      <c r="F146" s="24"/>
      <c r="G146" s="20"/>
    </row>
    <row r="147" spans="1:7" ht="26.25" customHeight="1" hidden="1">
      <c r="A147" s="23"/>
      <c r="B147" s="20"/>
      <c r="C147" s="20">
        <v>6.4</v>
      </c>
      <c r="D147" s="19">
        <v>4500000</v>
      </c>
      <c r="E147" s="17" t="s">
        <v>126</v>
      </c>
      <c r="F147" s="24"/>
      <c r="G147" s="20"/>
    </row>
    <row r="148" spans="1:7" ht="64.5" customHeight="1" hidden="1">
      <c r="A148" s="23"/>
      <c r="B148" s="20"/>
      <c r="C148" s="20">
        <v>43.6</v>
      </c>
      <c r="D148" s="19">
        <v>6420000</v>
      </c>
      <c r="E148" s="17" t="s">
        <v>66</v>
      </c>
      <c r="F148" s="24"/>
      <c r="G148" s="20"/>
    </row>
    <row r="149" spans="1:7" ht="37.5" customHeight="1" hidden="1">
      <c r="A149" s="23"/>
      <c r="B149" s="20"/>
      <c r="C149" s="20">
        <v>41.4</v>
      </c>
      <c r="D149" s="19">
        <v>7200000</v>
      </c>
      <c r="E149" s="17" t="s">
        <v>46</v>
      </c>
      <c r="F149" s="24"/>
      <c r="G149" s="20"/>
    </row>
    <row r="150" spans="1:7" ht="30" customHeight="1" hidden="1">
      <c r="A150" s="23"/>
      <c r="B150" s="20"/>
      <c r="C150" s="20">
        <v>133.2</v>
      </c>
      <c r="D150" s="19">
        <v>7241000</v>
      </c>
      <c r="E150" s="17" t="s">
        <v>67</v>
      </c>
      <c r="F150" s="24"/>
      <c r="G150" s="20"/>
    </row>
    <row r="151" spans="1:7" ht="24.75" customHeight="1" hidden="1">
      <c r="A151" s="23"/>
      <c r="B151" s="20"/>
      <c r="C151" s="20">
        <v>66.8</v>
      </c>
      <c r="D151" s="19">
        <v>7250000</v>
      </c>
      <c r="E151" s="17" t="s">
        <v>68</v>
      </c>
      <c r="F151" s="24"/>
      <c r="G151" s="20"/>
    </row>
    <row r="152" spans="1:7" ht="43.5" customHeight="1" hidden="1">
      <c r="A152" s="23"/>
      <c r="B152" s="20"/>
      <c r="C152" s="20">
        <v>20.6</v>
      </c>
      <c r="D152" s="19">
        <v>8040000</v>
      </c>
      <c r="E152" s="17" t="s">
        <v>53</v>
      </c>
      <c r="F152" s="24"/>
      <c r="G152" s="20"/>
    </row>
    <row r="153" spans="1:7" ht="18" customHeight="1" hidden="1">
      <c r="A153" s="23"/>
      <c r="B153" s="20"/>
      <c r="C153" s="20">
        <v>7</v>
      </c>
      <c r="D153" s="19">
        <v>7493000</v>
      </c>
      <c r="E153" s="17" t="s">
        <v>52</v>
      </c>
      <c r="F153" s="24"/>
      <c r="G153" s="20"/>
    </row>
    <row r="154" spans="1:7" ht="26.25" customHeight="1" hidden="1">
      <c r="A154" s="23"/>
      <c r="B154" s="20"/>
      <c r="C154" s="20">
        <v>337.2</v>
      </c>
      <c r="D154" s="19">
        <v>8510000</v>
      </c>
      <c r="E154" s="17" t="s">
        <v>54</v>
      </c>
      <c r="F154" s="24"/>
      <c r="G154" s="20"/>
    </row>
    <row r="155" spans="1:7" ht="51.75" customHeight="1" hidden="1">
      <c r="A155" s="29"/>
      <c r="B155" s="30"/>
      <c r="C155" s="30">
        <v>74.2</v>
      </c>
      <c r="D155" s="31">
        <v>9000000</v>
      </c>
      <c r="E155" s="32" t="s">
        <v>55</v>
      </c>
      <c r="F155" s="33"/>
      <c r="G155" s="34"/>
    </row>
    <row r="156" spans="1:7" ht="42" customHeight="1" hidden="1">
      <c r="A156" s="23"/>
      <c r="B156" s="20"/>
      <c r="C156" s="20">
        <v>39.7</v>
      </c>
      <c r="D156" s="19">
        <v>9430000</v>
      </c>
      <c r="E156" s="17" t="s">
        <v>58</v>
      </c>
      <c r="F156" s="24"/>
      <c r="G156" s="20"/>
    </row>
    <row r="157" spans="1:7" ht="15.75">
      <c r="A157" s="25" t="s">
        <v>9</v>
      </c>
      <c r="B157" s="26">
        <v>74765.4</v>
      </c>
      <c r="C157" s="26">
        <f>SUM(C158:C172)</f>
        <v>22729.8</v>
      </c>
      <c r="D157" s="63"/>
      <c r="E157" s="65"/>
      <c r="F157" s="28">
        <f>SUM(F158:F172)</f>
        <v>2780.5</v>
      </c>
      <c r="G157" s="26">
        <f>F157/C157*100</f>
        <v>12.232839708224445</v>
      </c>
    </row>
    <row r="158" spans="1:7" ht="66" customHeight="1">
      <c r="A158" s="23"/>
      <c r="B158" s="20"/>
      <c r="C158" s="20">
        <v>508.2</v>
      </c>
      <c r="D158" s="14" t="s">
        <v>69</v>
      </c>
      <c r="E158" s="17" t="s">
        <v>8</v>
      </c>
      <c r="F158" s="24">
        <v>447.9</v>
      </c>
      <c r="G158" s="20"/>
    </row>
    <row r="159" spans="1:7" ht="27" customHeight="1">
      <c r="A159" s="23"/>
      <c r="B159" s="20"/>
      <c r="C159" s="20">
        <v>5</v>
      </c>
      <c r="D159" s="14" t="s">
        <v>13</v>
      </c>
      <c r="E159" s="17" t="s">
        <v>70</v>
      </c>
      <c r="F159" s="24">
        <v>4.3</v>
      </c>
      <c r="G159" s="20"/>
    </row>
    <row r="160" spans="1:7" ht="24" customHeight="1">
      <c r="A160" s="23"/>
      <c r="B160" s="20"/>
      <c r="C160" s="20">
        <v>2</v>
      </c>
      <c r="D160" s="14" t="s">
        <v>71</v>
      </c>
      <c r="E160" s="17" t="s">
        <v>119</v>
      </c>
      <c r="F160" s="24">
        <v>1.6</v>
      </c>
      <c r="G160" s="20"/>
    </row>
    <row r="161" spans="1:7" ht="24.75" customHeight="1">
      <c r="A161" s="23"/>
      <c r="B161" s="20"/>
      <c r="C161" s="20">
        <v>30</v>
      </c>
      <c r="D161" s="19">
        <v>2200000</v>
      </c>
      <c r="E161" s="17" t="s">
        <v>72</v>
      </c>
      <c r="F161" s="24">
        <v>30</v>
      </c>
      <c r="G161" s="20"/>
    </row>
    <row r="162" spans="1:7" ht="63" customHeight="1">
      <c r="A162" s="23"/>
      <c r="B162" s="20"/>
      <c r="C162" s="20">
        <v>2808.7</v>
      </c>
      <c r="D162" s="19">
        <v>2423000</v>
      </c>
      <c r="E162" s="17" t="s">
        <v>62</v>
      </c>
      <c r="F162" s="24">
        <v>2133.9</v>
      </c>
      <c r="G162" s="20"/>
    </row>
    <row r="163" spans="1:7" ht="42.75" customHeight="1">
      <c r="A163" s="23"/>
      <c r="B163" s="20"/>
      <c r="C163" s="20">
        <v>13.6</v>
      </c>
      <c r="D163" s="19">
        <v>2424000</v>
      </c>
      <c r="E163" s="17" t="s">
        <v>26</v>
      </c>
      <c r="F163" s="24">
        <v>13.6</v>
      </c>
      <c r="G163" s="20"/>
    </row>
    <row r="164" spans="1:7" ht="23.25" customHeight="1" hidden="1">
      <c r="A164" s="23"/>
      <c r="B164" s="20"/>
      <c r="C164" s="20">
        <v>5.8</v>
      </c>
      <c r="D164" s="19">
        <v>2424000</v>
      </c>
      <c r="E164" s="17" t="s">
        <v>73</v>
      </c>
      <c r="F164" s="24"/>
      <c r="G164" s="20"/>
    </row>
    <row r="165" spans="1:7" ht="22.5" customHeight="1">
      <c r="A165" s="23"/>
      <c r="B165" s="20"/>
      <c r="C165" s="20">
        <v>9</v>
      </c>
      <c r="D165" s="19">
        <v>2500000</v>
      </c>
      <c r="E165" s="17" t="s">
        <v>29</v>
      </c>
      <c r="F165" s="24">
        <v>8.6</v>
      </c>
      <c r="G165" s="20"/>
    </row>
    <row r="166" spans="1:7" ht="29.25" customHeight="1">
      <c r="A166" s="23"/>
      <c r="B166" s="20"/>
      <c r="C166" s="20">
        <v>0.4</v>
      </c>
      <c r="D166" s="19">
        <v>2714030</v>
      </c>
      <c r="E166" s="17" t="s">
        <v>30</v>
      </c>
      <c r="F166" s="24">
        <v>0.4</v>
      </c>
      <c r="G166" s="20"/>
    </row>
    <row r="167" spans="1:7" ht="67.5" customHeight="1">
      <c r="A167" s="23"/>
      <c r="B167" s="20"/>
      <c r="C167" s="20">
        <v>36.6</v>
      </c>
      <c r="D167" s="19">
        <v>2940000</v>
      </c>
      <c r="E167" s="17" t="s">
        <v>33</v>
      </c>
      <c r="F167" s="24">
        <v>36.6</v>
      </c>
      <c r="G167" s="20"/>
    </row>
    <row r="168" spans="1:7" ht="39" customHeight="1" hidden="1">
      <c r="A168" s="23"/>
      <c r="B168" s="20"/>
      <c r="C168" s="20">
        <v>9.4</v>
      </c>
      <c r="D168" s="19">
        <v>3000000</v>
      </c>
      <c r="E168" s="17" t="s">
        <v>35</v>
      </c>
      <c r="F168" s="24"/>
      <c r="G168" s="20"/>
    </row>
    <row r="169" spans="1:7" ht="49.5" customHeight="1">
      <c r="A169" s="23"/>
      <c r="B169" s="20"/>
      <c r="C169" s="20">
        <v>131</v>
      </c>
      <c r="D169" s="19">
        <v>3430000</v>
      </c>
      <c r="E169" s="17" t="s">
        <v>37</v>
      </c>
      <c r="F169" s="24">
        <v>103.6</v>
      </c>
      <c r="G169" s="20"/>
    </row>
    <row r="170" spans="1:7" ht="27.75" customHeight="1" hidden="1">
      <c r="A170" s="23"/>
      <c r="B170" s="20"/>
      <c r="C170" s="20">
        <v>19145.1</v>
      </c>
      <c r="D170" s="19">
        <v>4030000</v>
      </c>
      <c r="E170" s="17" t="s">
        <v>65</v>
      </c>
      <c r="F170" s="24"/>
      <c r="G170" s="20"/>
    </row>
    <row r="171" spans="1:7" ht="96" customHeight="1" hidden="1">
      <c r="A171" s="23"/>
      <c r="B171" s="20"/>
      <c r="C171" s="20">
        <v>5</v>
      </c>
      <c r="D171" s="19">
        <v>7250000</v>
      </c>
      <c r="E171" s="17" t="s">
        <v>48</v>
      </c>
      <c r="F171" s="24"/>
      <c r="G171" s="20"/>
    </row>
    <row r="172" spans="1:7" ht="33" customHeight="1" hidden="1">
      <c r="A172" s="23"/>
      <c r="B172" s="20"/>
      <c r="C172" s="20">
        <v>20</v>
      </c>
      <c r="D172" s="19">
        <v>7493000</v>
      </c>
      <c r="E172" s="18" t="s">
        <v>52</v>
      </c>
      <c r="F172" s="24"/>
      <c r="G172" s="20"/>
    </row>
    <row r="173" spans="1:7" ht="66" customHeight="1">
      <c r="A173" s="25" t="s">
        <v>74</v>
      </c>
      <c r="B173" s="26">
        <v>113097.4</v>
      </c>
      <c r="C173" s="26">
        <f>SUM(C174:C182)</f>
        <v>47797.59999999999</v>
      </c>
      <c r="D173" s="26"/>
      <c r="E173" s="64"/>
      <c r="F173" s="28">
        <f>SUM(F174:F181)</f>
        <v>8488.900000000001</v>
      </c>
      <c r="G173" s="26">
        <f>F173/C173*100</f>
        <v>17.760096741258984</v>
      </c>
    </row>
    <row r="174" spans="1:7" ht="36" customHeight="1" hidden="1">
      <c r="A174" s="23"/>
      <c r="B174" s="20"/>
      <c r="C174" s="20"/>
      <c r="D174" s="14" t="s">
        <v>69</v>
      </c>
      <c r="E174" s="18" t="s">
        <v>75</v>
      </c>
      <c r="F174" s="24"/>
      <c r="G174" s="20"/>
    </row>
    <row r="175" spans="1:7" ht="29.25" customHeight="1" hidden="1">
      <c r="A175" s="23"/>
      <c r="B175" s="20"/>
      <c r="C175" s="20"/>
      <c r="D175" s="14" t="s">
        <v>11</v>
      </c>
      <c r="E175" s="18" t="s">
        <v>12</v>
      </c>
      <c r="F175" s="24"/>
      <c r="G175" s="20"/>
    </row>
    <row r="176" spans="1:7" ht="38.25" customHeight="1">
      <c r="A176" s="23"/>
      <c r="B176" s="20"/>
      <c r="C176" s="20">
        <v>12805.3</v>
      </c>
      <c r="D176" s="14" t="s">
        <v>16</v>
      </c>
      <c r="E176" s="18" t="s">
        <v>17</v>
      </c>
      <c r="F176" s="24">
        <v>3423.7</v>
      </c>
      <c r="G176" s="20"/>
    </row>
    <row r="177" spans="1:7" ht="27" customHeight="1" hidden="1">
      <c r="A177" s="23"/>
      <c r="B177" s="20"/>
      <c r="C177" s="20">
        <v>2435.1</v>
      </c>
      <c r="D177" s="14" t="s">
        <v>76</v>
      </c>
      <c r="E177" s="17" t="s">
        <v>22</v>
      </c>
      <c r="F177" s="24"/>
      <c r="G177" s="20"/>
    </row>
    <row r="178" spans="1:7" ht="21" customHeight="1" hidden="1">
      <c r="A178" s="23"/>
      <c r="B178" s="20"/>
      <c r="C178" s="20">
        <v>16111.8</v>
      </c>
      <c r="D178" s="14" t="s">
        <v>77</v>
      </c>
      <c r="E178" s="17" t="s">
        <v>78</v>
      </c>
      <c r="F178" s="24"/>
      <c r="G178" s="20"/>
    </row>
    <row r="179" spans="1:7" ht="36" customHeight="1">
      <c r="A179" s="23"/>
      <c r="B179" s="20"/>
      <c r="C179" s="20">
        <v>5601.6</v>
      </c>
      <c r="D179" s="14" t="s">
        <v>79</v>
      </c>
      <c r="E179" s="17" t="s">
        <v>80</v>
      </c>
      <c r="F179" s="24">
        <v>2065.9</v>
      </c>
      <c r="G179" s="20"/>
    </row>
    <row r="180" spans="1:7" ht="81.75" customHeight="1">
      <c r="A180" s="23"/>
      <c r="B180" s="20"/>
      <c r="C180" s="20">
        <v>10398.1</v>
      </c>
      <c r="D180" s="14" t="s">
        <v>81</v>
      </c>
      <c r="E180" s="17" t="s">
        <v>50</v>
      </c>
      <c r="F180" s="24">
        <v>2999.3</v>
      </c>
      <c r="G180" s="20"/>
    </row>
    <row r="181" spans="1:7" ht="33" customHeight="1" hidden="1">
      <c r="A181" s="23"/>
      <c r="B181" s="20"/>
      <c r="C181" s="20">
        <v>188.5</v>
      </c>
      <c r="D181" s="14" t="s">
        <v>82</v>
      </c>
      <c r="E181" s="17" t="s">
        <v>83</v>
      </c>
      <c r="F181" s="24"/>
      <c r="G181" s="20"/>
    </row>
    <row r="182" spans="1:7" ht="27.75" customHeight="1" hidden="1">
      <c r="A182" s="23"/>
      <c r="B182" s="20"/>
      <c r="C182" s="20">
        <v>257.2</v>
      </c>
      <c r="D182" s="14" t="s">
        <v>84</v>
      </c>
      <c r="E182" s="17" t="s">
        <v>54</v>
      </c>
      <c r="F182" s="24"/>
      <c r="G182" s="20"/>
    </row>
    <row r="183" spans="1:7" ht="45" customHeight="1">
      <c r="A183" s="25" t="s">
        <v>85</v>
      </c>
      <c r="B183" s="26">
        <v>9834.4</v>
      </c>
      <c r="C183" s="26">
        <f>SUM(C184:C193)</f>
        <v>1109.3</v>
      </c>
      <c r="D183" s="63"/>
      <c r="E183" s="64"/>
      <c r="F183" s="28">
        <f>SUM(F185:F193)</f>
        <v>137.1</v>
      </c>
      <c r="G183" s="26">
        <f>F183/C183*100</f>
        <v>12.359145407013433</v>
      </c>
    </row>
    <row r="184" spans="1:7" ht="26.25" customHeight="1" hidden="1">
      <c r="A184" s="23"/>
      <c r="B184" s="20"/>
      <c r="C184" s="20">
        <v>20</v>
      </c>
      <c r="D184" s="19">
        <v>1710000</v>
      </c>
      <c r="E184" s="27" t="s">
        <v>18</v>
      </c>
      <c r="F184" s="24"/>
      <c r="G184" s="20"/>
    </row>
    <row r="185" spans="1:7" ht="15.75" hidden="1">
      <c r="A185" s="25"/>
      <c r="B185" s="20"/>
      <c r="C185" s="20">
        <v>545.6</v>
      </c>
      <c r="D185" s="19">
        <v>2211000</v>
      </c>
      <c r="E185" s="17" t="s">
        <v>86</v>
      </c>
      <c r="F185" s="24"/>
      <c r="G185" s="20"/>
    </row>
    <row r="186" spans="1:7" ht="27" customHeight="1" hidden="1">
      <c r="A186" s="25"/>
      <c r="B186" s="20"/>
      <c r="C186" s="20">
        <v>15.6</v>
      </c>
      <c r="D186" s="19">
        <v>2221690</v>
      </c>
      <c r="E186" s="17" t="s">
        <v>87</v>
      </c>
      <c r="F186" s="24"/>
      <c r="G186" s="20"/>
    </row>
    <row r="187" spans="1:7" ht="42" customHeight="1" hidden="1">
      <c r="A187" s="25"/>
      <c r="B187" s="20"/>
      <c r="C187" s="20">
        <v>43</v>
      </c>
      <c r="D187" s="19">
        <v>2422000</v>
      </c>
      <c r="E187" s="17" t="s">
        <v>26</v>
      </c>
      <c r="F187" s="24"/>
      <c r="G187" s="20"/>
    </row>
    <row r="188" spans="1:7" ht="68.25" customHeight="1" hidden="1">
      <c r="A188" s="25"/>
      <c r="B188" s="20"/>
      <c r="C188" s="20">
        <v>30</v>
      </c>
      <c r="D188" s="19">
        <v>2424000</v>
      </c>
      <c r="E188" s="17" t="s">
        <v>28</v>
      </c>
      <c r="F188" s="24"/>
      <c r="G188" s="20"/>
    </row>
    <row r="189" spans="1:7" ht="80.25" customHeight="1">
      <c r="A189" s="25"/>
      <c r="B189" s="20"/>
      <c r="C189" s="20">
        <v>21</v>
      </c>
      <c r="D189" s="19">
        <v>3150000</v>
      </c>
      <c r="E189" s="17" t="s">
        <v>63</v>
      </c>
      <c r="F189" s="24">
        <v>19.9</v>
      </c>
      <c r="G189" s="20"/>
    </row>
    <row r="190" spans="1:7" ht="41.25" customHeight="1">
      <c r="A190" s="25"/>
      <c r="B190" s="20"/>
      <c r="C190" s="20">
        <v>50</v>
      </c>
      <c r="D190" s="19">
        <v>3430000</v>
      </c>
      <c r="E190" s="17" t="s">
        <v>37</v>
      </c>
      <c r="F190" s="24">
        <v>17.2</v>
      </c>
      <c r="G190" s="20"/>
    </row>
    <row r="191" spans="1:7" ht="26.25" customHeight="1">
      <c r="A191" s="23"/>
      <c r="B191" s="20"/>
      <c r="C191" s="20">
        <v>304</v>
      </c>
      <c r="D191" s="19">
        <v>5200180</v>
      </c>
      <c r="E191" s="17" t="s">
        <v>61</v>
      </c>
      <c r="F191" s="24">
        <v>100</v>
      </c>
      <c r="G191" s="20"/>
    </row>
    <row r="192" spans="1:7" ht="63.75" customHeight="1" hidden="1">
      <c r="A192" s="23"/>
      <c r="B192" s="20"/>
      <c r="C192" s="20">
        <v>80.1</v>
      </c>
      <c r="D192" s="19">
        <v>6420000</v>
      </c>
      <c r="E192" s="17" t="s">
        <v>88</v>
      </c>
      <c r="F192" s="24"/>
      <c r="G192" s="20"/>
    </row>
    <row r="193" spans="1:7" ht="27.75" customHeight="1" hidden="1">
      <c r="A193" s="23"/>
      <c r="B193" s="20"/>
      <c r="C193" s="46"/>
      <c r="D193" s="47">
        <v>9440430</v>
      </c>
      <c r="E193" s="48" t="s">
        <v>89</v>
      </c>
      <c r="F193" s="24"/>
      <c r="G193" s="20"/>
    </row>
    <row r="194" spans="1:7" ht="76.5" customHeight="1">
      <c r="A194" s="25" t="s">
        <v>107</v>
      </c>
      <c r="B194" s="26">
        <v>3060.6</v>
      </c>
      <c r="C194" s="26">
        <f>SUM(C195:C201)</f>
        <v>91.8</v>
      </c>
      <c r="D194" s="63"/>
      <c r="E194" s="64"/>
      <c r="F194" s="28">
        <f>SUM(F195:F201)</f>
        <v>11.5</v>
      </c>
      <c r="G194" s="26">
        <f>F194/C194*100</f>
        <v>12.52723311546841</v>
      </c>
    </row>
    <row r="195" spans="1:7" ht="36.75" customHeight="1" hidden="1">
      <c r="A195" s="25"/>
      <c r="B195" s="20"/>
      <c r="C195" s="20">
        <v>12.5</v>
      </c>
      <c r="D195" s="19">
        <v>6000000</v>
      </c>
      <c r="E195" s="27" t="s">
        <v>90</v>
      </c>
      <c r="F195" s="28"/>
      <c r="G195" s="26"/>
    </row>
    <row r="196" spans="1:7" ht="33.75" customHeight="1">
      <c r="A196" s="25"/>
      <c r="B196" s="26"/>
      <c r="C196" s="20">
        <v>14.3</v>
      </c>
      <c r="D196" s="19">
        <v>2100000</v>
      </c>
      <c r="E196" s="27" t="s">
        <v>22</v>
      </c>
      <c r="F196" s="28">
        <v>7.5</v>
      </c>
      <c r="G196" s="26"/>
    </row>
    <row r="197" spans="1:7" ht="37.5" customHeight="1" hidden="1">
      <c r="A197" s="25"/>
      <c r="B197" s="26"/>
      <c r="C197" s="20">
        <v>29.4</v>
      </c>
      <c r="D197" s="19">
        <v>7200000</v>
      </c>
      <c r="E197" s="27" t="s">
        <v>46</v>
      </c>
      <c r="F197" s="28"/>
      <c r="G197" s="26"/>
    </row>
    <row r="198" spans="1:7" ht="37.5" customHeight="1" hidden="1">
      <c r="A198" s="25"/>
      <c r="B198" s="26"/>
      <c r="C198" s="20">
        <v>7.5</v>
      </c>
      <c r="D198" s="19">
        <v>7250000</v>
      </c>
      <c r="E198" s="27" t="s">
        <v>91</v>
      </c>
      <c r="F198" s="28"/>
      <c r="G198" s="26"/>
    </row>
    <row r="199" spans="1:7" ht="44.25" customHeight="1">
      <c r="A199" s="25"/>
      <c r="B199" s="26"/>
      <c r="C199" s="43">
        <v>25.8</v>
      </c>
      <c r="D199" s="44">
        <v>3693000</v>
      </c>
      <c r="E199" s="45" t="s">
        <v>117</v>
      </c>
      <c r="F199" s="28">
        <v>4</v>
      </c>
      <c r="G199" s="26"/>
    </row>
    <row r="200" spans="1:7" ht="89.25" hidden="1">
      <c r="A200" s="23"/>
      <c r="B200" s="20"/>
      <c r="C200" s="20">
        <v>0.3</v>
      </c>
      <c r="D200" s="19">
        <v>3150000</v>
      </c>
      <c r="E200" s="17" t="s">
        <v>118</v>
      </c>
      <c r="F200" s="24"/>
      <c r="G200" s="20"/>
    </row>
    <row r="201" spans="1:7" ht="63.75" hidden="1">
      <c r="A201" s="23"/>
      <c r="B201" s="20"/>
      <c r="C201" s="20">
        <v>2</v>
      </c>
      <c r="D201" s="19">
        <v>2424000</v>
      </c>
      <c r="E201" s="17" t="s">
        <v>28</v>
      </c>
      <c r="F201" s="24"/>
      <c r="G201" s="20"/>
    </row>
    <row r="202" spans="1:7" ht="45.75" customHeight="1">
      <c r="A202" s="25" t="s">
        <v>108</v>
      </c>
      <c r="B202" s="26">
        <v>4531.4</v>
      </c>
      <c r="C202" s="26">
        <f>SUM(C203:C206)</f>
        <v>297</v>
      </c>
      <c r="D202" s="63"/>
      <c r="E202" s="64"/>
      <c r="F202" s="28">
        <f>F203+F206</f>
        <v>33.9</v>
      </c>
      <c r="G202" s="26">
        <f>F202/C202*100</f>
        <v>11.414141414141413</v>
      </c>
    </row>
    <row r="203" spans="1:7" ht="37.5" customHeight="1">
      <c r="A203" s="23"/>
      <c r="B203" s="20"/>
      <c r="C203" s="20">
        <v>17.2</v>
      </c>
      <c r="D203" s="19">
        <v>3000000</v>
      </c>
      <c r="E203" s="17" t="s">
        <v>92</v>
      </c>
      <c r="F203" s="24">
        <v>8.5</v>
      </c>
      <c r="G203" s="20"/>
    </row>
    <row r="204" spans="1:7" ht="59.25" customHeight="1" hidden="1">
      <c r="A204" s="23"/>
      <c r="B204" s="20"/>
      <c r="C204" s="20">
        <v>18</v>
      </c>
      <c r="D204" s="19">
        <v>6420000</v>
      </c>
      <c r="E204" s="17" t="s">
        <v>93</v>
      </c>
      <c r="F204" s="24"/>
      <c r="G204" s="20"/>
    </row>
    <row r="205" spans="1:7" ht="39.75" customHeight="1" hidden="1">
      <c r="A205" s="23"/>
      <c r="B205" s="20"/>
      <c r="C205" s="20">
        <v>241.8</v>
      </c>
      <c r="D205" s="19">
        <v>7241000</v>
      </c>
      <c r="E205" s="17" t="s">
        <v>94</v>
      </c>
      <c r="F205" s="24"/>
      <c r="G205" s="20"/>
    </row>
    <row r="206" spans="1:7" ht="30.75" customHeight="1">
      <c r="A206" s="23"/>
      <c r="B206" s="20"/>
      <c r="C206" s="20">
        <v>20</v>
      </c>
      <c r="D206" s="19">
        <v>2100000</v>
      </c>
      <c r="E206" s="17" t="s">
        <v>22</v>
      </c>
      <c r="F206" s="24">
        <v>25.4</v>
      </c>
      <c r="G206" s="20"/>
    </row>
    <row r="207" spans="1:7" ht="15" hidden="1">
      <c r="A207" s="23"/>
      <c r="B207" s="20"/>
      <c r="C207" s="20"/>
      <c r="D207" s="19"/>
      <c r="E207" s="17"/>
      <c r="F207" s="24"/>
      <c r="G207" s="20"/>
    </row>
    <row r="208" spans="1:7" ht="15" hidden="1">
      <c r="A208" s="23"/>
      <c r="B208" s="20"/>
      <c r="C208" s="20"/>
      <c r="D208" s="19"/>
      <c r="E208" s="17"/>
      <c r="F208" s="24"/>
      <c r="G208" s="20"/>
    </row>
    <row r="209" spans="1:7" ht="75" customHeight="1">
      <c r="A209" s="25" t="s">
        <v>110</v>
      </c>
      <c r="B209" s="26">
        <v>2187.4</v>
      </c>
      <c r="C209" s="26">
        <f>SUM(C210:C215)</f>
        <v>534.2</v>
      </c>
      <c r="D209" s="63"/>
      <c r="E209" s="64"/>
      <c r="F209" s="28">
        <f>SUM(F210:F215)</f>
        <v>42.7</v>
      </c>
      <c r="G209" s="26">
        <f>F209/C209*100</f>
        <v>7.993260950954699</v>
      </c>
    </row>
    <row r="210" spans="1:7" ht="33.75" customHeight="1" hidden="1">
      <c r="A210" s="25"/>
      <c r="B210" s="26"/>
      <c r="C210" s="20">
        <v>14</v>
      </c>
      <c r="D210" s="19">
        <v>7250000</v>
      </c>
      <c r="E210" s="27" t="s">
        <v>95</v>
      </c>
      <c r="F210" s="28"/>
      <c r="G210" s="26"/>
    </row>
    <row r="211" spans="1:7" ht="12" customHeight="1" hidden="1">
      <c r="A211" s="25"/>
      <c r="B211" s="26"/>
      <c r="C211" s="20">
        <v>30</v>
      </c>
      <c r="D211" s="5">
        <v>2100000</v>
      </c>
      <c r="E211" s="53" t="s">
        <v>96</v>
      </c>
      <c r="F211" s="28"/>
      <c r="G211" s="26"/>
    </row>
    <row r="212" spans="1:7" ht="27.75" customHeight="1" hidden="1">
      <c r="A212" s="25"/>
      <c r="B212" s="26"/>
      <c r="C212" s="20">
        <v>77</v>
      </c>
      <c r="D212" s="19">
        <v>3000000</v>
      </c>
      <c r="E212" s="27" t="s">
        <v>97</v>
      </c>
      <c r="F212" s="28"/>
      <c r="G212" s="26"/>
    </row>
    <row r="213" spans="1:7" ht="15" hidden="1">
      <c r="A213" s="23"/>
      <c r="B213" s="20"/>
      <c r="C213" s="20">
        <v>271</v>
      </c>
      <c r="D213" s="19">
        <v>3610000</v>
      </c>
      <c r="E213" s="17" t="s">
        <v>38</v>
      </c>
      <c r="F213" s="24"/>
      <c r="G213" s="20"/>
    </row>
    <row r="214" spans="1:7" ht="15">
      <c r="A214" s="23"/>
      <c r="B214" s="20"/>
      <c r="C214" s="20">
        <v>119.5</v>
      </c>
      <c r="D214" s="19">
        <v>9220000</v>
      </c>
      <c r="E214" s="17" t="s">
        <v>116</v>
      </c>
      <c r="F214" s="24">
        <v>20</v>
      </c>
      <c r="G214" s="20"/>
    </row>
    <row r="215" spans="1:7" ht="25.5">
      <c r="A215" s="23"/>
      <c r="B215" s="20"/>
      <c r="C215" s="20">
        <v>22.7</v>
      </c>
      <c r="D215" s="19">
        <v>3430000</v>
      </c>
      <c r="E215" s="27" t="s">
        <v>141</v>
      </c>
      <c r="F215" s="24">
        <v>22.7</v>
      </c>
      <c r="G215" s="20"/>
    </row>
    <row r="216" spans="1:7" ht="47.25">
      <c r="A216" s="25" t="s">
        <v>103</v>
      </c>
      <c r="B216" s="26">
        <v>511.9</v>
      </c>
      <c r="C216" s="26">
        <f>SUM(C217:C226)</f>
        <v>311.9</v>
      </c>
      <c r="D216" s="63"/>
      <c r="E216" s="64"/>
      <c r="F216" s="28">
        <f>SUM(F217:F226)</f>
        <v>38.4</v>
      </c>
      <c r="G216" s="26">
        <f>F216/C216*100</f>
        <v>12.311638345623598</v>
      </c>
    </row>
    <row r="217" spans="1:7" ht="28.5" customHeight="1">
      <c r="A217" s="23"/>
      <c r="B217" s="20"/>
      <c r="C217" s="20">
        <v>15.2</v>
      </c>
      <c r="D217" s="19">
        <v>2100000</v>
      </c>
      <c r="E217" s="17" t="s">
        <v>22</v>
      </c>
      <c r="F217" s="24">
        <v>15.2</v>
      </c>
      <c r="G217" s="20"/>
    </row>
    <row r="218" spans="1:7" ht="28.5" customHeight="1" hidden="1">
      <c r="A218" s="23"/>
      <c r="B218" s="20"/>
      <c r="C218" s="20">
        <v>21.8</v>
      </c>
      <c r="D218" s="19">
        <v>2200000</v>
      </c>
      <c r="E218" s="17" t="s">
        <v>61</v>
      </c>
      <c r="F218" s="24"/>
      <c r="G218" s="20"/>
    </row>
    <row r="219" spans="1:7" ht="64.5" customHeight="1">
      <c r="A219" s="23"/>
      <c r="B219" s="20"/>
      <c r="C219" s="20">
        <v>3.4</v>
      </c>
      <c r="D219" s="19">
        <v>2424000</v>
      </c>
      <c r="E219" s="17" t="s">
        <v>28</v>
      </c>
      <c r="F219" s="24">
        <v>3.4</v>
      </c>
      <c r="G219" s="20"/>
    </row>
    <row r="220" spans="1:7" ht="54.75" customHeight="1">
      <c r="A220" s="23"/>
      <c r="B220" s="20"/>
      <c r="C220" s="20">
        <v>25.3</v>
      </c>
      <c r="D220" s="19">
        <v>3000000</v>
      </c>
      <c r="E220" s="17" t="s">
        <v>98</v>
      </c>
      <c r="F220" s="24">
        <v>16.2</v>
      </c>
      <c r="G220" s="20"/>
    </row>
    <row r="221" spans="1:7" ht="91.5" customHeight="1">
      <c r="A221" s="23"/>
      <c r="B221" s="20"/>
      <c r="C221" s="20">
        <v>3.6</v>
      </c>
      <c r="D221" s="19">
        <v>3150000</v>
      </c>
      <c r="E221" s="17" t="s">
        <v>63</v>
      </c>
      <c r="F221" s="24">
        <v>3.6</v>
      </c>
      <c r="G221" s="20"/>
    </row>
    <row r="222" spans="1:7" ht="27.75" customHeight="1" hidden="1">
      <c r="A222" s="23"/>
      <c r="B222" s="20"/>
      <c r="C222" s="20">
        <v>63.1</v>
      </c>
      <c r="D222" s="19">
        <v>4030000</v>
      </c>
      <c r="E222" s="17" t="s">
        <v>65</v>
      </c>
      <c r="F222" s="24"/>
      <c r="G222" s="20"/>
    </row>
    <row r="223" spans="1:7" ht="37.5" customHeight="1" hidden="1">
      <c r="A223" s="23"/>
      <c r="B223" s="20"/>
      <c r="C223" s="20">
        <v>156.6</v>
      </c>
      <c r="D223" s="19">
        <v>4500000</v>
      </c>
      <c r="E223" s="17" t="s">
        <v>41</v>
      </c>
      <c r="F223" s="24"/>
      <c r="G223" s="20"/>
    </row>
    <row r="224" spans="1:7" ht="111" customHeight="1" hidden="1">
      <c r="A224" s="23"/>
      <c r="B224" s="20"/>
      <c r="C224" s="20">
        <v>3</v>
      </c>
      <c r="D224" s="19">
        <v>7250000</v>
      </c>
      <c r="E224" s="17" t="s">
        <v>115</v>
      </c>
      <c r="F224" s="24"/>
      <c r="G224" s="20"/>
    </row>
    <row r="225" spans="1:7" ht="33" customHeight="1" hidden="1">
      <c r="A225" s="23"/>
      <c r="B225" s="20"/>
      <c r="C225" s="20">
        <v>16.2</v>
      </c>
      <c r="D225" s="19">
        <v>7200000</v>
      </c>
      <c r="E225" s="17" t="s">
        <v>99</v>
      </c>
      <c r="F225" s="24"/>
      <c r="G225" s="20"/>
    </row>
    <row r="226" spans="1:7" ht="33.75" customHeight="1" hidden="1">
      <c r="A226" s="23"/>
      <c r="B226" s="20"/>
      <c r="C226" s="20">
        <v>3.7</v>
      </c>
      <c r="D226" s="19">
        <v>9300000</v>
      </c>
      <c r="E226" s="17" t="s">
        <v>57</v>
      </c>
      <c r="F226" s="24"/>
      <c r="G226" s="20"/>
    </row>
    <row r="227" spans="1:7" ht="2.25" customHeight="1">
      <c r="A227" s="23"/>
      <c r="B227" s="20"/>
      <c r="C227" s="20"/>
      <c r="D227" s="19"/>
      <c r="E227" s="17"/>
      <c r="F227" s="24"/>
      <c r="G227" s="20"/>
    </row>
    <row r="228" spans="1:7" ht="31.5">
      <c r="A228" s="25" t="s">
        <v>109</v>
      </c>
      <c r="B228" s="26">
        <v>188.6</v>
      </c>
      <c r="C228" s="26">
        <f>SUM(C229:C233)</f>
        <v>77.5</v>
      </c>
      <c r="D228" s="63"/>
      <c r="E228" s="64"/>
      <c r="F228" s="28">
        <f>SUM(F229:F233)</f>
        <v>2</v>
      </c>
      <c r="G228" s="26">
        <f>F228/C228*100</f>
        <v>2.5806451612903225</v>
      </c>
    </row>
    <row r="229" spans="1:7" ht="42" customHeight="1" hidden="1">
      <c r="A229" s="23"/>
      <c r="B229" s="20"/>
      <c r="C229" s="20">
        <v>25</v>
      </c>
      <c r="D229" s="19">
        <v>2100000</v>
      </c>
      <c r="E229" s="17" t="s">
        <v>22</v>
      </c>
      <c r="F229" s="24"/>
      <c r="G229" s="20"/>
    </row>
    <row r="230" spans="1:7" ht="43.5" customHeight="1" hidden="1">
      <c r="A230" s="23"/>
      <c r="B230" s="20"/>
      <c r="C230" s="20">
        <v>15</v>
      </c>
      <c r="D230" s="19">
        <v>3430000</v>
      </c>
      <c r="E230" s="17" t="s">
        <v>37</v>
      </c>
      <c r="F230" s="24"/>
      <c r="G230" s="20"/>
    </row>
    <row r="231" spans="1:7" ht="66" customHeight="1" hidden="1">
      <c r="A231" s="23"/>
      <c r="B231" s="20"/>
      <c r="C231" s="20">
        <v>13</v>
      </c>
      <c r="D231" s="19">
        <v>6420000</v>
      </c>
      <c r="E231" s="17" t="s">
        <v>88</v>
      </c>
      <c r="F231" s="24"/>
      <c r="G231" s="20"/>
    </row>
    <row r="232" spans="1:7" ht="153" hidden="1">
      <c r="A232" s="23"/>
      <c r="B232" s="20"/>
      <c r="C232" s="20">
        <v>15.7</v>
      </c>
      <c r="D232" s="19">
        <v>7241000</v>
      </c>
      <c r="E232" s="17" t="s">
        <v>100</v>
      </c>
      <c r="F232" s="24"/>
      <c r="G232" s="20"/>
    </row>
    <row r="233" spans="1:7" ht="27.75" customHeight="1">
      <c r="A233" s="23"/>
      <c r="B233" s="20"/>
      <c r="C233" s="20">
        <v>8.8</v>
      </c>
      <c r="D233" s="19">
        <v>7250000</v>
      </c>
      <c r="E233" s="17" t="s">
        <v>68</v>
      </c>
      <c r="F233" s="24">
        <v>2</v>
      </c>
      <c r="G233" s="20"/>
    </row>
    <row r="234" spans="1:7" ht="45" customHeight="1">
      <c r="A234" s="25" t="s">
        <v>111</v>
      </c>
      <c r="B234" s="26">
        <v>105634.1</v>
      </c>
      <c r="C234" s="26">
        <f>SUM(C235:C242)</f>
        <v>16527</v>
      </c>
      <c r="D234" s="63"/>
      <c r="E234" s="64"/>
      <c r="F234" s="28">
        <f>SUM(F235:F242)</f>
        <v>2421.7</v>
      </c>
      <c r="G234" s="26">
        <f>F234/C234*100</f>
        <v>14.65299207357657</v>
      </c>
    </row>
    <row r="235" spans="1:7" ht="42" customHeight="1">
      <c r="A235" s="23"/>
      <c r="B235" s="20"/>
      <c r="C235" s="20">
        <v>18.4</v>
      </c>
      <c r="D235" s="19">
        <v>2100000</v>
      </c>
      <c r="E235" s="17" t="s">
        <v>22</v>
      </c>
      <c r="F235" s="24">
        <v>6</v>
      </c>
      <c r="G235" s="20"/>
    </row>
    <row r="236" spans="1:7" ht="69" customHeight="1" hidden="1">
      <c r="A236" s="23"/>
      <c r="B236" s="20"/>
      <c r="C236" s="20">
        <v>2.9</v>
      </c>
      <c r="D236" s="19">
        <v>2424000</v>
      </c>
      <c r="E236" s="17" t="s">
        <v>28</v>
      </c>
      <c r="F236" s="24"/>
      <c r="G236" s="20"/>
    </row>
    <row r="237" spans="1:7" ht="42" customHeight="1" hidden="1">
      <c r="A237" s="23"/>
      <c r="B237" s="20"/>
      <c r="C237" s="20">
        <v>30</v>
      </c>
      <c r="D237" s="19">
        <v>3430000</v>
      </c>
      <c r="E237" s="17" t="s">
        <v>37</v>
      </c>
      <c r="F237" s="24"/>
      <c r="G237" s="20"/>
    </row>
    <row r="238" spans="1:7" ht="36" customHeight="1">
      <c r="A238" s="23"/>
      <c r="B238" s="20"/>
      <c r="C238" s="20">
        <v>9748.9</v>
      </c>
      <c r="D238" s="19">
        <v>4500000</v>
      </c>
      <c r="E238" s="17" t="s">
        <v>41</v>
      </c>
      <c r="F238" s="24">
        <v>2115.7</v>
      </c>
      <c r="G238" s="20"/>
    </row>
    <row r="239" spans="1:7" ht="72" customHeight="1" hidden="1">
      <c r="A239" s="23"/>
      <c r="B239" s="20"/>
      <c r="C239" s="20"/>
      <c r="D239" s="19">
        <v>6420000</v>
      </c>
      <c r="E239" s="17" t="s">
        <v>88</v>
      </c>
      <c r="F239" s="24"/>
      <c r="G239" s="20"/>
    </row>
    <row r="240" spans="1:7" ht="45" customHeight="1" hidden="1">
      <c r="A240" s="23"/>
      <c r="B240" s="20"/>
      <c r="C240" s="20">
        <v>51</v>
      </c>
      <c r="D240" s="19">
        <v>7200000</v>
      </c>
      <c r="E240" s="17" t="s">
        <v>46</v>
      </c>
      <c r="F240" s="24"/>
      <c r="G240" s="20"/>
    </row>
    <row r="241" spans="1:7" ht="56.25" customHeight="1" hidden="1">
      <c r="A241" s="23"/>
      <c r="B241" s="20"/>
      <c r="C241" s="20">
        <v>449.6</v>
      </c>
      <c r="D241" s="19">
        <v>9000000</v>
      </c>
      <c r="E241" s="17" t="s">
        <v>55</v>
      </c>
      <c r="F241" s="24"/>
      <c r="G241" s="20"/>
    </row>
    <row r="242" spans="1:7" ht="43.5" customHeight="1">
      <c r="A242" s="23"/>
      <c r="B242" s="20"/>
      <c r="C242" s="20">
        <v>6226.2</v>
      </c>
      <c r="D242" s="19">
        <v>9300000</v>
      </c>
      <c r="E242" s="17" t="s">
        <v>57</v>
      </c>
      <c r="F242" s="24">
        <v>300</v>
      </c>
      <c r="G242" s="20"/>
    </row>
    <row r="243" spans="1:7" ht="79.5" customHeight="1">
      <c r="A243" s="54" t="s">
        <v>112</v>
      </c>
      <c r="B243" s="55">
        <v>144.2</v>
      </c>
      <c r="C243" s="55">
        <f>SUM(C244:C253)</f>
        <v>121.6</v>
      </c>
      <c r="D243" s="66"/>
      <c r="E243" s="67"/>
      <c r="F243" s="56">
        <f>SUM(F245:F254)</f>
        <v>0</v>
      </c>
      <c r="G243" s="55"/>
    </row>
    <row r="244" spans="1:7" ht="40.5" customHeight="1">
      <c r="A244" s="54"/>
      <c r="B244" s="55"/>
      <c r="C244" s="40">
        <v>3.6</v>
      </c>
      <c r="D244" s="57">
        <v>210000</v>
      </c>
      <c r="E244" s="58" t="s">
        <v>22</v>
      </c>
      <c r="F244" s="56"/>
      <c r="G244" s="55"/>
    </row>
    <row r="245" spans="1:7" ht="45" customHeight="1" hidden="1">
      <c r="A245" s="35"/>
      <c r="B245" s="36"/>
      <c r="C245" s="36"/>
      <c r="D245" s="37">
        <v>3000000</v>
      </c>
      <c r="E245" s="38" t="s">
        <v>35</v>
      </c>
      <c r="F245" s="39"/>
      <c r="G245" s="40"/>
    </row>
    <row r="246" spans="1:7" ht="30" customHeight="1" hidden="1">
      <c r="A246" s="35"/>
      <c r="B246" s="36"/>
      <c r="C246" s="36"/>
      <c r="D246" s="37">
        <v>4030000</v>
      </c>
      <c r="E246" s="38" t="s">
        <v>65</v>
      </c>
      <c r="F246" s="39"/>
      <c r="G246" s="40"/>
    </row>
    <row r="247" spans="1:7" ht="21.75" customHeight="1" hidden="1">
      <c r="A247" s="35"/>
      <c r="B247" s="36"/>
      <c r="C247" s="36"/>
      <c r="D247" s="37">
        <v>4100000</v>
      </c>
      <c r="E247" s="38" t="s">
        <v>40</v>
      </c>
      <c r="F247" s="39"/>
      <c r="G247" s="40"/>
    </row>
    <row r="248" spans="1:7" ht="70.5" customHeight="1" hidden="1">
      <c r="A248" s="35"/>
      <c r="B248" s="36"/>
      <c r="C248" s="36"/>
      <c r="D248" s="37">
        <v>6420000</v>
      </c>
      <c r="E248" s="38" t="s">
        <v>88</v>
      </c>
      <c r="F248" s="39"/>
      <c r="G248" s="40"/>
    </row>
    <row r="249" spans="1:7" ht="39" customHeight="1" hidden="1">
      <c r="A249" s="35"/>
      <c r="B249" s="36"/>
      <c r="C249" s="36"/>
      <c r="D249" s="37">
        <v>7200000</v>
      </c>
      <c r="E249" s="38" t="s">
        <v>46</v>
      </c>
      <c r="F249" s="39"/>
      <c r="G249" s="40"/>
    </row>
    <row r="250" spans="1:7" ht="127.5" customHeight="1">
      <c r="A250" s="35"/>
      <c r="B250" s="36"/>
      <c r="C250" s="36">
        <v>62.5</v>
      </c>
      <c r="D250" s="37">
        <v>7250000</v>
      </c>
      <c r="E250" s="41" t="s">
        <v>100</v>
      </c>
      <c r="F250" s="39"/>
      <c r="G250" s="40"/>
    </row>
    <row r="251" spans="1:7" ht="30.75" customHeight="1">
      <c r="A251" s="35"/>
      <c r="B251" s="36"/>
      <c r="C251" s="36">
        <v>7.5</v>
      </c>
      <c r="D251" s="37">
        <v>600000</v>
      </c>
      <c r="E251" s="17" t="s">
        <v>44</v>
      </c>
      <c r="F251" s="39"/>
      <c r="G251" s="40"/>
    </row>
    <row r="252" spans="1:7" ht="30.75" customHeight="1">
      <c r="A252" s="35"/>
      <c r="B252" s="36"/>
      <c r="C252" s="36">
        <v>15.8</v>
      </c>
      <c r="D252" s="37">
        <v>5500000</v>
      </c>
      <c r="E252" s="17" t="s">
        <v>80</v>
      </c>
      <c r="F252" s="39"/>
      <c r="G252" s="40"/>
    </row>
    <row r="253" spans="1:7" ht="33" customHeight="1">
      <c r="A253" s="35"/>
      <c r="B253" s="36"/>
      <c r="C253" s="36">
        <v>32.2</v>
      </c>
      <c r="D253" s="37">
        <v>8040000</v>
      </c>
      <c r="E253" s="38" t="s">
        <v>101</v>
      </c>
      <c r="F253" s="39"/>
      <c r="G253" s="40"/>
    </row>
    <row r="254" spans="1:7" ht="0.75" customHeight="1" hidden="1">
      <c r="A254" s="35"/>
      <c r="B254" s="36"/>
      <c r="C254" s="36"/>
      <c r="D254" s="37"/>
      <c r="E254" s="38"/>
      <c r="F254" s="39"/>
      <c r="G254" s="40"/>
    </row>
    <row r="255" spans="1:7" ht="15">
      <c r="A255" s="1"/>
      <c r="B255" s="4"/>
      <c r="C255" s="4"/>
      <c r="D255" s="5"/>
      <c r="E255" s="6"/>
      <c r="F255" s="2"/>
      <c r="G255" s="3"/>
    </row>
    <row r="256" spans="1:7" ht="15">
      <c r="A256" s="70" t="s">
        <v>139</v>
      </c>
      <c r="B256" s="71"/>
      <c r="C256" s="71"/>
      <c r="D256" s="5"/>
      <c r="E256" s="52" t="s">
        <v>140</v>
      </c>
      <c r="F256" s="2"/>
      <c r="G256" s="3"/>
    </row>
    <row r="257" spans="1:7" ht="15">
      <c r="A257" s="1"/>
      <c r="B257" s="4"/>
      <c r="C257" s="4"/>
      <c r="D257" s="5"/>
      <c r="E257" s="42"/>
      <c r="F257" s="2"/>
      <c r="G257" s="3"/>
    </row>
    <row r="259" ht="14.25">
      <c r="A259" s="59" t="s">
        <v>142</v>
      </c>
    </row>
  </sheetData>
  <sheetProtection/>
  <mergeCells count="6">
    <mergeCell ref="F3:G3"/>
    <mergeCell ref="A256:C256"/>
    <mergeCell ref="B1:E1"/>
    <mergeCell ref="A3:A4"/>
    <mergeCell ref="B3:B4"/>
    <mergeCell ref="C3:E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2011-01-31T07:59:12Z</cp:lastPrinted>
  <dcterms:created xsi:type="dcterms:W3CDTF">2006-09-28T05:33:49Z</dcterms:created>
  <dcterms:modified xsi:type="dcterms:W3CDTF">2011-02-07T12:43:21Z</dcterms:modified>
  <cp:category/>
  <cp:version/>
  <cp:contentType/>
  <cp:contentStatus/>
</cp:coreProperties>
</file>